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05" windowWidth="16995" windowHeight="883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<sst xmlns="http://schemas.openxmlformats.org/spreadsheetml/2006/main" count="36" uniqueCount="28">
  <si>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 xml:space="preserve">Сведения </t>
  </si>
  <si>
    <t>№ п/п</t>
  </si>
  <si>
    <t>Вид задолженности</t>
  </si>
  <si>
    <t>Доходы от продажи имущества, находящегося в государственной или муниципальной собственности, за исключением имущества бюджетных и автономных учреждений, а также имущества государственных и муниципальных предприятий, в том числе казенных</t>
  </si>
  <si>
    <t>Иные неналоговые доходы</t>
  </si>
  <si>
    <t>Доходы от использования имущества, находящегося в государственной или муниципальной собственности, за исключением имущества бюджетных и автономных учреждений, а также имущества государственных и муниципальных предприятий, в том числе казенных</t>
  </si>
  <si>
    <t>Сумма непогашенной отсрочки (рассрочки) по неналоговым доходам</t>
  </si>
  <si>
    <t>из неё</t>
  </si>
  <si>
    <t>Всего</t>
  </si>
  <si>
    <t>в том числе просроченная</t>
  </si>
  <si>
    <t xml:space="preserve">в том числе просроченная  </t>
  </si>
  <si>
    <t>о дебиторской задолженности бюджета города Омска</t>
  </si>
  <si>
    <t xml:space="preserve">Отклонение по сравнению с началом года, %   </t>
  </si>
  <si>
    <t xml:space="preserve">Сумма задолженности, руб.                           </t>
  </si>
  <si>
    <t xml:space="preserve">Отклонение по сравнению с началом года, руб.   </t>
  </si>
  <si>
    <t>1.2</t>
  </si>
  <si>
    <t>2.</t>
  </si>
  <si>
    <t>х</t>
  </si>
  <si>
    <t>1.1</t>
  </si>
  <si>
    <t xml:space="preserve">1.3 </t>
  </si>
  <si>
    <t>Приложение 1</t>
  </si>
  <si>
    <t>3.</t>
  </si>
  <si>
    <t>Недоимка по налоговым доходам</t>
  </si>
  <si>
    <t>на 01.01.2024</t>
  </si>
  <si>
    <t>по состоянию на  01.04.2024</t>
  </si>
  <si>
    <t>на 01.04.2024</t>
  </si>
  <si>
    <t>Дебиторская задолженность по неналоговым доходам структурных подразделений Администрации города Омска</t>
  </si>
  <si>
    <t>-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</si>
</sst>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[$-FC19]d\ mmmm\ yyyy\ &quot;г.&quot;"/>
    <numFmt numFmtId="189" formatCode="#,##0.000"/>
    <numFmt numFmtId="190" formatCode="#,##0.00000"/>
    <numFmt numFmtId="191" formatCode="0.0%"/>
  </numFmts>
  <fonts count="40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justify" wrapText="1"/>
    </xf>
    <xf numFmtId="186" fontId="2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186" fontId="1" fillId="0" borderId="10" xfId="0" applyNumberFormat="1" applyFont="1" applyFill="1" applyBorder="1" applyAlignment="1">
      <alignment horizontal="right" vertical="center" wrapText="1"/>
    </xf>
    <xf numFmtId="191" fontId="1" fillId="0" borderId="10" xfId="57" applyNumberFormat="1" applyFont="1" applyFill="1" applyBorder="1" applyAlignment="1">
      <alignment horizontal="center" vertical="center" wrapText="1"/>
    </xf>
    <xf numFmtId="191" fontId="1" fillId="0" borderId="10" xfId="57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0" zoomScaleNormal="70" workbookViewId="0" topLeftCell="B1">
      <selection activeCell="I22" sqref="I22"/>
    </sheetView>
  </sheetViews>
  <sheetFormatPr defaultColWidth="9.00390625" defaultRowHeight="12.75"/>
  <cols>
    <col min="1" max="1" width="7.00390625" style="4" customWidth="1"/>
    <col min="2" max="2" width="58.625" style="4" customWidth="1"/>
    <col min="3" max="3" width="19.375" style="4" customWidth="1"/>
    <col min="4" max="4" width="20.00390625" style="4" customWidth="1"/>
    <col min="5" max="5" width="19.00390625" style="4" customWidth="1"/>
    <col min="6" max="6" width="18.625" style="4" customWidth="1"/>
    <col min="7" max="7" width="16.75390625" style="4" customWidth="1"/>
    <col min="8" max="8" width="18.125" style="4" customWidth="1"/>
    <col min="9" max="9" width="19.375" style="4" customWidth="1"/>
    <col min="10" max="10" width="19.00390625" style="4" customWidth="1"/>
    <col min="11" max="16384" width="9.125" style="4" customWidth="1"/>
  </cols>
  <sheetData>
    <row r="1" spans="1:8" ht="18.75" customHeight="1">
      <c r="A1" s="3"/>
      <c r="B1" s="3"/>
      <c r="C1" s="3"/>
      <c r="D1" s="3"/>
      <c r="E1" s="3"/>
      <c r="G1" s="2"/>
      <c r="H1" s="2"/>
    </row>
    <row r="2" spans="1:8" ht="18.75">
      <c r="A2" s="3"/>
      <c r="B2" s="3"/>
      <c r="C2" s="3"/>
      <c r="D2" s="3"/>
      <c r="E2" s="3"/>
      <c r="F2" s="2"/>
      <c r="G2" s="2"/>
      <c r="H2" s="2"/>
    </row>
    <row r="3" spans="1:17" ht="21.75" customHeight="1">
      <c r="A3" s="3"/>
      <c r="B3" s="3"/>
      <c r="C3" s="3"/>
      <c r="D3" s="3"/>
      <c r="E3" s="3"/>
      <c r="F3" s="2"/>
      <c r="G3" s="2"/>
      <c r="H3" s="2"/>
      <c r="J3" s="19" t="s">
        <v>20</v>
      </c>
      <c r="K3" s="19"/>
      <c r="L3" s="19"/>
      <c r="M3" s="19"/>
      <c r="N3" s="19"/>
      <c r="O3" s="19"/>
      <c r="P3" s="19"/>
      <c r="Q3" s="19"/>
    </row>
    <row r="4" spans="1:10" ht="18.7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8.75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.75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8.75">
      <c r="A7" s="3"/>
      <c r="B7" s="3"/>
      <c r="C7" s="3"/>
      <c r="D7" s="5"/>
      <c r="E7" s="5"/>
      <c r="F7" s="5"/>
      <c r="G7" s="3"/>
      <c r="H7" s="12"/>
    </row>
    <row r="8" spans="1:10" ht="12.75" customHeight="1">
      <c r="A8" s="21" t="s">
        <v>1</v>
      </c>
      <c r="B8" s="21" t="s">
        <v>2</v>
      </c>
      <c r="C8" s="21" t="s">
        <v>13</v>
      </c>
      <c r="D8" s="21"/>
      <c r="E8" s="21"/>
      <c r="F8" s="21"/>
      <c r="G8" s="21" t="s">
        <v>14</v>
      </c>
      <c r="H8" s="21"/>
      <c r="I8" s="21" t="s">
        <v>12</v>
      </c>
      <c r="J8" s="21"/>
    </row>
    <row r="9" spans="1:10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24.75" customHeight="1">
      <c r="A10" s="21"/>
      <c r="B10" s="21"/>
      <c r="C10" s="24" t="s">
        <v>8</v>
      </c>
      <c r="D10" s="25"/>
      <c r="E10" s="24" t="s">
        <v>9</v>
      </c>
      <c r="F10" s="25"/>
      <c r="G10" s="21"/>
      <c r="H10" s="21"/>
      <c r="I10" s="21"/>
      <c r="J10" s="21"/>
    </row>
    <row r="11" spans="1:10" ht="18.75" customHeight="1">
      <c r="A11" s="21"/>
      <c r="B11" s="21"/>
      <c r="C11" s="22" t="s">
        <v>23</v>
      </c>
      <c r="D11" s="22" t="s">
        <v>25</v>
      </c>
      <c r="E11" s="22" t="s">
        <v>23</v>
      </c>
      <c r="F11" s="22" t="s">
        <v>25</v>
      </c>
      <c r="G11" s="22" t="s">
        <v>8</v>
      </c>
      <c r="H11" s="22" t="s">
        <v>10</v>
      </c>
      <c r="I11" s="22" t="s">
        <v>8</v>
      </c>
      <c r="J11" s="22" t="s">
        <v>10</v>
      </c>
    </row>
    <row r="12" spans="1:10" ht="18.75" customHeight="1">
      <c r="A12" s="21"/>
      <c r="B12" s="21"/>
      <c r="C12" s="23"/>
      <c r="D12" s="22"/>
      <c r="E12" s="22"/>
      <c r="F12" s="22"/>
      <c r="G12" s="22"/>
      <c r="H12" s="22"/>
      <c r="I12" s="22"/>
      <c r="J12" s="22"/>
    </row>
    <row r="13" spans="1:10" ht="8.25" customHeight="1">
      <c r="A13" s="21"/>
      <c r="B13" s="21"/>
      <c r="C13" s="23"/>
      <c r="D13" s="22"/>
      <c r="E13" s="22"/>
      <c r="F13" s="22"/>
      <c r="G13" s="22"/>
      <c r="H13" s="22"/>
      <c r="I13" s="22"/>
      <c r="J13" s="22"/>
    </row>
    <row r="14" spans="1:10" ht="1.5" customHeight="1" hidden="1">
      <c r="A14" s="21"/>
      <c r="B14" s="21"/>
      <c r="C14" s="23"/>
      <c r="D14" s="22"/>
      <c r="E14" s="22"/>
      <c r="F14" s="22"/>
      <c r="G14" s="22"/>
      <c r="H14" s="22"/>
      <c r="I14" s="22"/>
      <c r="J14" s="22"/>
    </row>
    <row r="15" spans="1:10" ht="20.25" customHeight="1" hidden="1">
      <c r="A15" s="21"/>
      <c r="B15" s="21"/>
      <c r="C15" s="23"/>
      <c r="D15" s="22"/>
      <c r="E15" s="22"/>
      <c r="F15" s="22"/>
      <c r="G15" s="22"/>
      <c r="H15" s="22"/>
      <c r="I15" s="22"/>
      <c r="J15" s="22"/>
    </row>
    <row r="16" spans="1:10" ht="63.75" customHeight="1">
      <c r="A16" s="13">
        <v>1</v>
      </c>
      <c r="B16" s="6" t="s">
        <v>26</v>
      </c>
      <c r="C16" s="14">
        <f>C18+C19+C20</f>
        <v>1330788943.9</v>
      </c>
      <c r="D16" s="14">
        <f>D18+D19+D20</f>
        <v>1391426689.6800003</v>
      </c>
      <c r="E16" s="14">
        <f>E18+E19+E20</f>
        <v>1319618663.420003</v>
      </c>
      <c r="F16" s="14">
        <f>F18+F19+F20</f>
        <v>1382335569.5800002</v>
      </c>
      <c r="G16" s="14">
        <f>D16-C16</f>
        <v>60637745.78000021</v>
      </c>
      <c r="H16" s="14">
        <f>F16-E16</f>
        <v>62716906.159997225</v>
      </c>
      <c r="I16" s="15">
        <f>PRODUCT(D16/C16)</f>
        <v>1.0455652611617705</v>
      </c>
      <c r="J16" s="16">
        <f>PRODUCT(F16/E16)</f>
        <v>1.0475265377025331</v>
      </c>
    </row>
    <row r="17" spans="1:10" ht="18.75" customHeight="1">
      <c r="A17" s="13"/>
      <c r="B17" s="6" t="s">
        <v>7</v>
      </c>
      <c r="C17" s="14"/>
      <c r="D17" s="14"/>
      <c r="E17" s="14"/>
      <c r="F17" s="14"/>
      <c r="G17" s="14"/>
      <c r="H17" s="14"/>
      <c r="I17" s="17"/>
      <c r="J17" s="18"/>
    </row>
    <row r="18" spans="1:10" ht="125.25" customHeight="1">
      <c r="A18" s="1" t="s">
        <v>18</v>
      </c>
      <c r="B18" s="6" t="s">
        <v>5</v>
      </c>
      <c r="C18" s="14">
        <v>940560023.87</v>
      </c>
      <c r="D18" s="14">
        <v>952642135.1700002</v>
      </c>
      <c r="E18" s="14">
        <v>934765630.1700028</v>
      </c>
      <c r="F18" s="14">
        <v>946676508.0700002</v>
      </c>
      <c r="G18" s="14">
        <f>D18-C18</f>
        <v>12082111.30000019</v>
      </c>
      <c r="H18" s="14">
        <f>F18-E18</f>
        <v>11910877.899997354</v>
      </c>
      <c r="I18" s="15">
        <f>PRODUCT(D18/C18)</f>
        <v>1.0128456568356876</v>
      </c>
      <c r="J18" s="16">
        <f>PRODUCT(F18/E18)</f>
        <v>1.012742100817112</v>
      </c>
    </row>
    <row r="19" spans="1:10" ht="123.75" customHeight="1">
      <c r="A19" s="1" t="s">
        <v>15</v>
      </c>
      <c r="B19" s="6" t="s">
        <v>3</v>
      </c>
      <c r="C19" s="14">
        <v>31224147.78</v>
      </c>
      <c r="D19" s="14">
        <v>30607142.740000002</v>
      </c>
      <c r="E19" s="14">
        <v>31224147.78</v>
      </c>
      <c r="F19" s="14">
        <v>30607142.740000002</v>
      </c>
      <c r="G19" s="14">
        <f>D19-C19</f>
        <v>-617005.0399999991</v>
      </c>
      <c r="H19" s="14">
        <f>F19-E19</f>
        <v>-617005.0399999991</v>
      </c>
      <c r="I19" s="15">
        <f>PRODUCT(D19/C19)</f>
        <v>0.9802394914235191</v>
      </c>
      <c r="J19" s="16">
        <f>PRODUCT(F19/E19)</f>
        <v>0.9802394914235191</v>
      </c>
    </row>
    <row r="20" spans="1:10" ht="24" customHeight="1">
      <c r="A20" s="1" t="s">
        <v>19</v>
      </c>
      <c r="B20" s="7" t="s">
        <v>4</v>
      </c>
      <c r="C20" s="14">
        <f>355408831.81+(45112404.63+6063285.97)-51175690.6+3595940.44</f>
        <v>359004772.25</v>
      </c>
      <c r="D20" s="14">
        <f>404795969.04+0+3381442.73</f>
        <v>408177411.77000004</v>
      </c>
      <c r="E20" s="14">
        <f>350162320.42+(45112404.63+6063285.97)-51175690.6+3466565.05</f>
        <v>353628885.47</v>
      </c>
      <c r="F20" s="14">
        <f>401911533.8+0+3140384.97</f>
        <v>405051918.77000004</v>
      </c>
      <c r="G20" s="14">
        <f>D20-C20</f>
        <v>49172639.52000004</v>
      </c>
      <c r="H20" s="14">
        <f>F20-E20</f>
        <v>51423033.30000001</v>
      </c>
      <c r="I20" s="15">
        <f>PRODUCT(D20/C20)</f>
        <v>1.1369693199670274</v>
      </c>
      <c r="J20" s="16">
        <f>PRODUCT(F20/E20)</f>
        <v>1.145415251448294</v>
      </c>
    </row>
    <row r="21" spans="1:10" ht="42.75" customHeight="1">
      <c r="A21" s="1" t="s">
        <v>16</v>
      </c>
      <c r="B21" s="6" t="s">
        <v>6</v>
      </c>
      <c r="C21" s="14">
        <f>4424532.95-4424532.95</f>
        <v>0</v>
      </c>
      <c r="D21" s="14">
        <f>4424532.95-4424532.95</f>
        <v>0</v>
      </c>
      <c r="E21" s="14" t="s">
        <v>17</v>
      </c>
      <c r="F21" s="14" t="s">
        <v>17</v>
      </c>
      <c r="G21" s="14">
        <f>D21-C21</f>
        <v>0</v>
      </c>
      <c r="H21" s="14" t="s">
        <v>17</v>
      </c>
      <c r="I21" s="15" t="s">
        <v>27</v>
      </c>
      <c r="J21" s="16" t="s">
        <v>17</v>
      </c>
    </row>
    <row r="22" spans="1:10" ht="42.75" customHeight="1">
      <c r="A22" s="1" t="s">
        <v>21</v>
      </c>
      <c r="B22" s="6" t="s">
        <v>22</v>
      </c>
      <c r="C22" s="14">
        <v>629898474.0899999</v>
      </c>
      <c r="D22" s="14">
        <v>600038254.8600001</v>
      </c>
      <c r="E22" s="14">
        <v>629898474.0899999</v>
      </c>
      <c r="F22" s="14">
        <v>600038254.8600001</v>
      </c>
      <c r="G22" s="14">
        <f>D22-C22</f>
        <v>-29860219.22999978</v>
      </c>
      <c r="H22" s="14">
        <f>F22-E22</f>
        <v>-29860219.22999978</v>
      </c>
      <c r="I22" s="15">
        <f>PRODUCT(D22/C22)</f>
        <v>0.9525951872273731</v>
      </c>
      <c r="J22" s="16">
        <f>PRODUCT(F22/E22)</f>
        <v>0.9525951872273731</v>
      </c>
    </row>
    <row r="24" ht="12.75">
      <c r="C24" s="9"/>
    </row>
    <row r="25" spans="3:6" ht="12.75">
      <c r="C25" s="9"/>
      <c r="D25" s="9"/>
      <c r="E25" s="9"/>
      <c r="F25" s="9"/>
    </row>
    <row r="26" spans="4:6" ht="18">
      <c r="D26" s="8"/>
      <c r="F26" s="10"/>
    </row>
    <row r="27" ht="18">
      <c r="D27" s="11"/>
    </row>
    <row r="28" ht="18">
      <c r="D28" s="11"/>
    </row>
    <row r="29" ht="18">
      <c r="D29" s="11"/>
    </row>
    <row r="30" ht="18">
      <c r="D30" s="11"/>
    </row>
    <row r="31" ht="18">
      <c r="D31" s="11"/>
    </row>
    <row r="32" ht="18">
      <c r="D32" s="11"/>
    </row>
  </sheetData>
  <sheetProtection/>
  <mergeCells count="18">
    <mergeCell ref="A6:J6"/>
    <mergeCell ref="G8:H10"/>
    <mergeCell ref="E10:F10"/>
    <mergeCell ref="C10:D10"/>
    <mergeCell ref="A8:A15"/>
    <mergeCell ref="B8:B15"/>
    <mergeCell ref="E11:E15"/>
    <mergeCell ref="F11:F15"/>
    <mergeCell ref="A5:J5"/>
    <mergeCell ref="A4:J4"/>
    <mergeCell ref="I8:J10"/>
    <mergeCell ref="G11:G15"/>
    <mergeCell ref="H11:H15"/>
    <mergeCell ref="I11:I15"/>
    <mergeCell ref="J11:J15"/>
    <mergeCell ref="C8:F9"/>
    <mergeCell ref="C11:C15"/>
    <mergeCell ref="D11:D15"/>
  </mergeCells>
  <printOptions horizontalCentered="1"/>
  <pageMargins left="0.5905511811023623" right="0.3937007874015748" top="0.3937007874015748" bottom="0.3937007874015748" header="0.31496062992125984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состоянии задолженности перед бюджетом города Омска по уплате налогов и иных обязательных платежей по состоянию на 1 апреля 2024 года</dc:title>
  <dc:subject/>
  <dc:creator>автор</dc:creator>
  <cp:keywords>Сведения о состоянии задолженности перед бюджетом города Омска по уплате налогов и иных обязательных платежей по состоянию на 1 апреля 2024 года</cp:keywords>
  <dc:description/>
  <cp:lastModifiedBy>Татьяна В. Рудакова</cp:lastModifiedBy>
  <cp:lastPrinted>2022-02-25T04:17:57Z</cp:lastPrinted>
  <dcterms:created xsi:type="dcterms:W3CDTF">2011-04-26T03:07:44Z</dcterms:created>
  <dcterms:modified xsi:type="dcterms:W3CDTF">2024-04-27T13:12:03Z</dcterms:modified>
  <cp:category/>
  <cp:version/>
  <cp:contentType/>
  <cp:contentStatus/>
</cp:coreProperties>
</file>