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finity\Общий ресурс\Упр_БП\05. ОТЧЕТЫ\за 2024 год\ГОД\Приложения\"/>
    </mc:Choice>
  </mc:AlternateContent>
  <bookViews>
    <workbookView xWindow="-120" yWindow="-120" windowWidth="29040" windowHeight="15840"/>
  </bookViews>
  <sheets>
    <sheet name="Результат" sheetId="1" r:id="rId1"/>
  </sheets>
  <definedNames>
    <definedName name="_xlnm._FilterDatabase" localSheetId="0" hidden="1">Результат!$B$7:$C$57</definedName>
    <definedName name="_xlnm.Print_Titles" localSheetId="0">Результат!$6:$7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6" i="1" l="1"/>
  <c r="G56" i="1"/>
  <c r="H8" i="1"/>
  <c r="G8" i="1"/>
  <c r="G14" i="1"/>
</calcChain>
</file>

<file path=xl/sharedStrings.xml><?xml version="1.0" encoding="utf-8"?>
<sst xmlns="http://schemas.openxmlformats.org/spreadsheetml/2006/main" count="161" uniqueCount="76">
  <si>
    <t>07</t>
  </si>
  <si>
    <t>02</t>
  </si>
  <si>
    <t>Дополнительное образование детей</t>
  </si>
  <si>
    <t>03</t>
  </si>
  <si>
    <t>Профессиональная подготовка, переподготовка и повышение квалификации</t>
  </si>
  <si>
    <t>05</t>
  </si>
  <si>
    <t>Молодежная политика</t>
  </si>
  <si>
    <t>Другие вопросы в области образования</t>
  </si>
  <si>
    <t>09</t>
  </si>
  <si>
    <t>Культура, кинематография</t>
  </si>
  <si>
    <t>08</t>
  </si>
  <si>
    <t>00</t>
  </si>
  <si>
    <t>Культура</t>
  </si>
  <si>
    <t>01</t>
  </si>
  <si>
    <t>Другие вопросы в области культуры, кинематографии</t>
  </si>
  <si>
    <t>04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</si>
  <si>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</si>
  <si>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</si>
  <si>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</si>
  <si>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</si>
  <si>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</si>
  <si>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</si>
  <si>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06</t>
  </si>
  <si>
    <t>Физическая культура и спорт</t>
  </si>
  <si>
    <t>11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</si>
  <si>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</si>
  <si>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</si>
  <si>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</si>
  <si>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</si>
  <si>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12</t>
  </si>
  <si>
    <t>Периодическая печать и издательства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</si>
  <si>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</si>
  <si>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</si>
  <si>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</si>
  <si>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Итого расходов</t>
  </si>
  <si>
    <t xml:space="preserve">      из них за счет субвенции</t>
  </si>
  <si>
    <t>Наименование  кодов классификации расходов бюджетов</t>
  </si>
  <si>
    <t>Утверждено 
на 2024 год</t>
  </si>
  <si>
    <t>в том числе за счет</t>
  </si>
  <si>
    <t>Процент исполнения</t>
  </si>
  <si>
    <t>налоговых и неналоговых доходов, поступлений нецелевого характера</t>
  </si>
  <si>
    <t>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</si>
  <si>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</si>
  <si>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</si>
  <si>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</si>
  <si>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</si>
  <si>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</si>
  <si>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</si>
  <si>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</si>
  <si>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</si>
  <si>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</si>
  <si>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</si>
  <si>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</si>
  <si>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</si>
  <si>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</si>
  <si>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</si>
  <si>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</si>
  <si>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</si>
  <si>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</si>
  <si>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</si>
  <si>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</si>
  <si>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</si>
  <si>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</si>
  <si>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</si>
  <si>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</si>
  <si>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</si>
  <si>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</si>
  <si>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</si>
  <si>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</si>
  <si>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</si>
  <si>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Приложение № 2
к Решению Омского городского Совета</t>
  </si>
  <si>
    <t>от _____________________ № ________</t>
  </si>
  <si>
    <t>Расходы бюджета города Омска по разделам и подразделам 
классификации расходов бюджетов за 2024 год</t>
  </si>
  <si>
    <t>(рублей)</t>
  </si>
  <si>
    <t>Код 
раздела, 
подраздела</t>
  </si>
  <si>
    <t>Исполнено 
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</si>
</sst>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"/>
  </numFmts>
  <fonts count="5" x14ac:knownFonts="1">
    <font>
      <sz val="11"/>
      <color indexed="8"/>
      <name val="Calibri"/>
      <family val="2"/>
      <scheme val="minor"/>
    </font>
    <font>
      <sz val="10"/>
      <color rgb="FF000000"/>
      <name val="Arial"/>
    </font>
    <font>
      <sz val="8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vertical="center"/>
    </xf>
    <xf numFmtId="4" fontId="2" fillId="0" borderId="0" xfId="0" applyNumberFormat="1" applyFont="1" applyBorder="1" applyAlignment="1"/>
    <xf numFmtId="164" fontId="0" fillId="0" borderId="0" xfId="0" applyNumberFormat="1"/>
    <xf numFmtId="0" fontId="3" fillId="0" borderId="0" xfId="0" applyNumberFormat="1" applyFont="1" applyBorder="1" applyAlignment="1">
      <alignment vertical="center" wrapText="1"/>
    </xf>
    <xf numFmtId="0" fontId="4" fillId="0" borderId="0" xfId="0" applyNumberFormat="1" applyFont="1" applyBorder="1" applyAlignment="1"/>
    <xf numFmtId="0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right" vertical="top" wrapText="1"/>
    </xf>
    <xf numFmtId="0" fontId="3" fillId="0" borderId="0" xfId="0" applyNumberFormat="1" applyFont="1" applyBorder="1" applyAlignment="1">
      <alignment horizontal="right" vertical="top"/>
    </xf>
    <xf numFmtId="49" fontId="4" fillId="0" borderId="1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8"/>
  <sheetViews>
    <sheetView tabSelected="1" workbookViewId="0">
      <selection activeCell="E5" sqref="E5"/>
    </sheetView>
  </sheetViews>
  <sheetFormatPr defaultRowHeight="14.4" x14ac:dyDescent="0.3"/>
  <cols>
    <col min="1" max="1" width="38.109375" customWidth="1"/>
    <col min="2" max="2" width="4.6640625" customWidth="1"/>
    <col min="3" max="3" width="4.109375" customWidth="1"/>
    <col min="4" max="5" width="13.33203125" customWidth="1"/>
    <col min="6" max="6" width="13.109375" customWidth="1"/>
    <col min="7" max="7" width="13.33203125" customWidth="1"/>
    <col min="8" max="8" width="13" customWidth="1"/>
    <col min="9" max="9" width="13.21875" customWidth="1"/>
    <col min="10" max="10" width="8.6640625" customWidth="1"/>
    <col min="11" max="11" width="15.33203125" bestFit="1" customWidth="1"/>
    <col min="12" max="12" width="13.88671875" bestFit="1" customWidth="1"/>
    <col min="13" max="13" width="15.33203125" bestFit="1" customWidth="1"/>
  </cols>
  <sheetData>
    <row r="1" spans="1:17" ht="46.2" customHeight="1" x14ac:dyDescent="0.3">
      <c r="A1" s="13" t="s">
        <v>70</v>
      </c>
      <c r="B1" s="13"/>
      <c r="C1" s="13"/>
      <c r="D1" s="13"/>
      <c r="E1" s="13"/>
      <c r="F1" s="13"/>
      <c r="G1" s="13"/>
      <c r="H1" s="13"/>
      <c r="I1" s="13"/>
      <c r="J1" s="13"/>
    </row>
    <row r="2" spans="1:17" ht="22.2" customHeight="1" x14ac:dyDescent="0.3">
      <c r="A2" s="14" t="s">
        <v>71</v>
      </c>
      <c r="B2" s="14"/>
      <c r="C2" s="14"/>
      <c r="D2" s="14"/>
      <c r="E2" s="14"/>
      <c r="F2" s="14"/>
      <c r="G2" s="14"/>
      <c r="H2" s="14"/>
      <c r="I2" s="14"/>
      <c r="J2" s="14"/>
    </row>
    <row r="3" spans="1:17" ht="22.2" customHeight="1" x14ac:dyDescent="0.3">
      <c r="A3" s="2"/>
      <c r="B3" s="2"/>
      <c r="C3" s="2"/>
      <c r="D3" s="2"/>
      <c r="E3" s="1"/>
      <c r="F3" s="1"/>
      <c r="G3" s="1"/>
      <c r="H3" s="1"/>
      <c r="I3" s="1"/>
      <c r="J3" s="1"/>
    </row>
    <row r="4" spans="1:17" ht="42" customHeight="1" x14ac:dyDescent="0.3">
      <c r="A4" s="16" t="s">
        <v>72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</row>
    <row r="5" spans="1:17" ht="12.75" customHeight="1" x14ac:dyDescent="0.3">
      <c r="A5" s="6"/>
      <c r="B5" s="6"/>
      <c r="C5" s="6"/>
      <c r="D5" s="6"/>
      <c r="E5" s="6"/>
      <c r="F5" s="6"/>
      <c r="G5" s="6"/>
      <c r="H5" s="6"/>
      <c r="I5" s="17" t="s">
        <v>73</v>
      </c>
      <c r="J5" s="17"/>
    </row>
    <row r="6" spans="1:17" ht="18" customHeight="1" x14ac:dyDescent="0.3">
      <c r="A6" s="18" t="s">
        <v>36</v>
      </c>
      <c r="B6" s="18" t="s">
        <v>74</v>
      </c>
      <c r="C6" s="18"/>
      <c r="D6" s="18" t="s">
        <v>37</v>
      </c>
      <c r="E6" s="18" t="s">
        <v>38</v>
      </c>
      <c r="F6" s="18"/>
      <c r="G6" s="18" t="s">
        <v>75</v>
      </c>
      <c r="H6" s="18" t="s">
        <v>38</v>
      </c>
      <c r="I6" s="18"/>
      <c r="J6" s="18" t="s">
        <v>39</v>
      </c>
    </row>
    <row r="7" spans="1:17" ht="76.8" customHeight="1" x14ac:dyDescent="0.3">
      <c r="A7" s="18"/>
      <c r="B7" s="18"/>
      <c r="C7" s="18"/>
      <c r="D7" s="18"/>
      <c r="E7" s="7" t="s">
        <v>40</v>
      </c>
      <c r="F7" s="7" t="s">
        <v>41</v>
      </c>
      <c r="G7" s="18"/>
      <c r="H7" s="7" t="s">
        <v>40</v>
      </c>
      <c r="I7" s="7" t="s">
        <v>41</v>
      </c>
      <c r="J7" s="18"/>
    </row>
    <row r="8" spans="1:17" x14ac:dyDescent="0.3">
      <c r="A8" s="12" t="s">
        <v>42</v>
      </c>
      <c r="B8" s="8" t="s">
        <v>13</v>
      </c>
      <c r="C8" s="9" t="s">
        <v>11</v>
      </c>
      <c r="D8" s="10">
        <v>3368213964.3499999</v>
      </c>
      <c r="E8" s="10">
        <v>2827751742.96</v>
      </c>
      <c r="F8" s="10">
        <v>540462221.38999999</v>
      </c>
      <c r="G8" s="10">
        <f>3254643600.31+3992965.26</f>
        <v>3258636565.5700002</v>
      </c>
      <c r="H8" s="10">
        <f>2714499388.68+3992965.26</f>
        <v>2718492353.9400001</v>
      </c>
      <c r="I8" s="10">
        <v>540144211.63</v>
      </c>
      <c r="J8" s="11">
        <v>96.74672096429164</v>
      </c>
      <c r="K8" s="4"/>
      <c r="L8" s="4"/>
      <c r="M8" s="4"/>
      <c r="N8" s="4"/>
    </row>
    <row r="9" spans="1:17" ht="36" x14ac:dyDescent="0.3">
      <c r="A9" s="12" t="s">
        <v>43</v>
      </c>
      <c r="B9" s="8" t="s">
        <v>13</v>
      </c>
      <c r="C9" s="9" t="s">
        <v>1</v>
      </c>
      <c r="D9" s="10">
        <v>65061043.409999996</v>
      </c>
      <c r="E9" s="10">
        <v>59261888.729999997</v>
      </c>
      <c r="F9" s="10">
        <v>5799154.6799999997</v>
      </c>
      <c r="G9" s="10">
        <v>64966615.329999998</v>
      </c>
      <c r="H9" s="10">
        <v>59167460.649999999</v>
      </c>
      <c r="I9" s="10">
        <v>5799154.6799999997</v>
      </c>
      <c r="J9" s="11">
        <v>99.854862333816357</v>
      </c>
    </row>
    <row r="10" spans="1:17" ht="48" x14ac:dyDescent="0.3">
      <c r="A10" s="12" t="s">
        <v>44</v>
      </c>
      <c r="B10" s="8" t="s">
        <v>13</v>
      </c>
      <c r="C10" s="9" t="s">
        <v>3</v>
      </c>
      <c r="D10" s="10">
        <v>245028762.41999999</v>
      </c>
      <c r="E10" s="10">
        <v>245028762.41999999</v>
      </c>
      <c r="F10" s="10">
        <v>0</v>
      </c>
      <c r="G10" s="10">
        <v>234716511.44</v>
      </c>
      <c r="H10" s="10">
        <v>234716511.44</v>
      </c>
      <c r="I10" s="10">
        <v>0</v>
      </c>
      <c r="J10" s="11">
        <v>95.791412045609604</v>
      </c>
    </row>
    <row r="11" spans="1:17" ht="48" x14ac:dyDescent="0.3">
      <c r="A11" s="12" t="s">
        <v>45</v>
      </c>
      <c r="B11" s="8" t="s">
        <v>13</v>
      </c>
      <c r="C11" s="9" t="s">
        <v>15</v>
      </c>
      <c r="D11" s="10">
        <v>981738882.77999997</v>
      </c>
      <c r="E11" s="10">
        <v>969084135.53999996</v>
      </c>
      <c r="F11" s="10">
        <v>12654747.24</v>
      </c>
      <c r="G11" s="10">
        <v>980440189.35000002</v>
      </c>
      <c r="H11" s="10">
        <v>967785442.11000001</v>
      </c>
      <c r="I11" s="10">
        <v>12654747.24</v>
      </c>
      <c r="J11" s="11">
        <v>99.867714984831565</v>
      </c>
    </row>
    <row r="12" spans="1:17" x14ac:dyDescent="0.3">
      <c r="A12" s="12" t="s">
        <v>46</v>
      </c>
      <c r="B12" s="8" t="s">
        <v>13</v>
      </c>
      <c r="C12" s="9" t="s">
        <v>5</v>
      </c>
      <c r="D12" s="10">
        <v>318009.76</v>
      </c>
      <c r="E12" s="10">
        <v>0</v>
      </c>
      <c r="F12" s="10">
        <v>318009.76</v>
      </c>
      <c r="G12" s="10">
        <v>0</v>
      </c>
      <c r="H12" s="10">
        <v>0</v>
      </c>
      <c r="I12" s="10">
        <v>0</v>
      </c>
      <c r="J12" s="11">
        <v>0</v>
      </c>
    </row>
    <row r="13" spans="1:17" ht="36" x14ac:dyDescent="0.3">
      <c r="A13" s="12" t="s">
        <v>47</v>
      </c>
      <c r="B13" s="8" t="s">
        <v>13</v>
      </c>
      <c r="C13" s="9" t="s">
        <v>22</v>
      </c>
      <c r="D13" s="10">
        <v>201917121.65000001</v>
      </c>
      <c r="E13" s="10">
        <v>199916435.81999999</v>
      </c>
      <c r="F13" s="10">
        <v>2000685.83</v>
      </c>
      <c r="G13" s="10">
        <v>201906890.80000001</v>
      </c>
      <c r="H13" s="10">
        <v>199906204.97</v>
      </c>
      <c r="I13" s="10">
        <v>2000685.83</v>
      </c>
      <c r="J13" s="11">
        <v>99.994933143897654</v>
      </c>
    </row>
    <row r="14" spans="1:17" x14ac:dyDescent="0.3">
      <c r="A14" s="12" t="s">
        <v>48</v>
      </c>
      <c r="B14" s="8" t="s">
        <v>13</v>
      </c>
      <c r="C14" s="9" t="s">
        <v>0</v>
      </c>
      <c r="D14" s="10">
        <v>12975190.210000001</v>
      </c>
      <c r="E14" s="10">
        <v>12975190.210000001</v>
      </c>
      <c r="F14" s="10">
        <v>0</v>
      </c>
      <c r="G14" s="10">
        <f>8982224.95+3992965.26</f>
        <v>12975190.209999999</v>
      </c>
      <c r="H14" s="10">
        <v>12975190.210000001</v>
      </c>
      <c r="I14" s="10">
        <v>0</v>
      </c>
      <c r="J14" s="11">
        <v>100</v>
      </c>
    </row>
    <row r="15" spans="1:17" x14ac:dyDescent="0.3">
      <c r="A15" s="12" t="s">
        <v>49</v>
      </c>
      <c r="B15" s="8" t="s">
        <v>13</v>
      </c>
      <c r="C15" s="9" t="s">
        <v>24</v>
      </c>
      <c r="D15" s="10">
        <v>8754666.4199999999</v>
      </c>
      <c r="E15" s="10">
        <v>8754666.4199999999</v>
      </c>
      <c r="F15" s="10">
        <v>0</v>
      </c>
      <c r="G15" s="10">
        <v>0</v>
      </c>
      <c r="H15" s="10">
        <v>0</v>
      </c>
      <c r="I15" s="10">
        <v>0</v>
      </c>
      <c r="J15" s="11">
        <v>0</v>
      </c>
    </row>
    <row r="16" spans="1:17" x14ac:dyDescent="0.3">
      <c r="A16" s="12" t="s">
        <v>50</v>
      </c>
      <c r="B16" s="8" t="s">
        <v>13</v>
      </c>
      <c r="C16" s="9" t="s">
        <v>32</v>
      </c>
      <c r="D16" s="10">
        <v>1852420287.7</v>
      </c>
      <c r="E16" s="10">
        <v>1332730663.8199999</v>
      </c>
      <c r="F16" s="10">
        <v>519689623.88</v>
      </c>
      <c r="G16" s="10">
        <v>1763631168.4400001</v>
      </c>
      <c r="H16" s="10">
        <v>1243941544.5599999</v>
      </c>
      <c r="I16" s="10">
        <v>519689623.88</v>
      </c>
      <c r="J16" s="11">
        <v>95.206858840320621</v>
      </c>
    </row>
    <row r="17" spans="1:10" ht="24" x14ac:dyDescent="0.3">
      <c r="A17" s="12" t="s">
        <v>51</v>
      </c>
      <c r="B17" s="8" t="s">
        <v>3</v>
      </c>
      <c r="C17" s="9" t="s">
        <v>11</v>
      </c>
      <c r="D17" s="10">
        <v>1596000</v>
      </c>
      <c r="E17" s="10">
        <v>1596000</v>
      </c>
      <c r="F17" s="10">
        <v>0</v>
      </c>
      <c r="G17" s="10">
        <v>1596000</v>
      </c>
      <c r="H17" s="10">
        <v>1596000</v>
      </c>
      <c r="I17" s="10">
        <v>0</v>
      </c>
      <c r="J17" s="11">
        <v>100</v>
      </c>
    </row>
    <row r="18" spans="1:10" ht="36" x14ac:dyDescent="0.3">
      <c r="A18" s="12" t="s">
        <v>52</v>
      </c>
      <c r="B18" s="8" t="s">
        <v>3</v>
      </c>
      <c r="C18" s="9" t="s">
        <v>17</v>
      </c>
      <c r="D18" s="10">
        <v>1596000</v>
      </c>
      <c r="E18" s="10">
        <v>1596000</v>
      </c>
      <c r="F18" s="10">
        <v>0</v>
      </c>
      <c r="G18" s="10">
        <v>1596000</v>
      </c>
      <c r="H18" s="10">
        <v>1596000</v>
      </c>
      <c r="I18" s="10">
        <v>0</v>
      </c>
      <c r="J18" s="11">
        <v>100</v>
      </c>
    </row>
    <row r="19" spans="1:10" x14ac:dyDescent="0.3">
      <c r="A19" s="12" t="s">
        <v>53</v>
      </c>
      <c r="B19" s="8" t="s">
        <v>15</v>
      </c>
      <c r="C19" s="9" t="s">
        <v>11</v>
      </c>
      <c r="D19" s="10">
        <v>11258272205.549999</v>
      </c>
      <c r="E19" s="10">
        <v>6576475173.3100004</v>
      </c>
      <c r="F19" s="10">
        <v>4681797032.2399998</v>
      </c>
      <c r="G19" s="10">
        <v>11078580880.9</v>
      </c>
      <c r="H19" s="10">
        <v>6447207544.9700003</v>
      </c>
      <c r="I19" s="10">
        <v>4631373335.9300003</v>
      </c>
      <c r="J19" s="11">
        <v>98.403917391858613</v>
      </c>
    </row>
    <row r="20" spans="1:10" x14ac:dyDescent="0.3">
      <c r="A20" s="12" t="s">
        <v>54</v>
      </c>
      <c r="B20" s="8" t="s">
        <v>15</v>
      </c>
      <c r="C20" s="9" t="s">
        <v>13</v>
      </c>
      <c r="D20" s="10">
        <v>20083111.140000001</v>
      </c>
      <c r="E20" s="10">
        <v>19980111.140000001</v>
      </c>
      <c r="F20" s="10">
        <v>103000</v>
      </c>
      <c r="G20" s="10">
        <v>20082851.140000001</v>
      </c>
      <c r="H20" s="10">
        <v>19980111.140000001</v>
      </c>
      <c r="I20" s="10">
        <v>102740</v>
      </c>
      <c r="J20" s="11">
        <v>99.998705379867758</v>
      </c>
    </row>
    <row r="21" spans="1:10" x14ac:dyDescent="0.3">
      <c r="A21" s="12" t="s">
        <v>55</v>
      </c>
      <c r="B21" s="8" t="s">
        <v>15</v>
      </c>
      <c r="C21" s="9" t="s">
        <v>5</v>
      </c>
      <c r="D21" s="10">
        <v>28570630.93</v>
      </c>
      <c r="E21" s="10">
        <v>0</v>
      </c>
      <c r="F21" s="10">
        <v>28570630.93</v>
      </c>
      <c r="G21" s="10">
        <v>28570630.93</v>
      </c>
      <c r="H21" s="10">
        <v>0</v>
      </c>
      <c r="I21" s="10">
        <v>28570630.93</v>
      </c>
      <c r="J21" s="11">
        <v>100</v>
      </c>
    </row>
    <row r="22" spans="1:10" x14ac:dyDescent="0.3">
      <c r="A22" s="12" t="s">
        <v>56</v>
      </c>
      <c r="B22" s="8" t="s">
        <v>15</v>
      </c>
      <c r="C22" s="9" t="s">
        <v>0</v>
      </c>
      <c r="D22" s="10">
        <v>3639622.91</v>
      </c>
      <c r="E22" s="10">
        <v>3639622.91</v>
      </c>
      <c r="F22" s="10">
        <v>0</v>
      </c>
      <c r="G22" s="10">
        <v>3226520.59</v>
      </c>
      <c r="H22" s="10">
        <v>3226520.59</v>
      </c>
      <c r="I22" s="10">
        <v>0</v>
      </c>
      <c r="J22" s="11">
        <v>88.649859333916538</v>
      </c>
    </row>
    <row r="23" spans="1:10" x14ac:dyDescent="0.3">
      <c r="A23" s="12" t="s">
        <v>57</v>
      </c>
      <c r="B23" s="8" t="s">
        <v>15</v>
      </c>
      <c r="C23" s="9" t="s">
        <v>10</v>
      </c>
      <c r="D23" s="10">
        <v>3881066344.9000001</v>
      </c>
      <c r="E23" s="10">
        <v>3770896826.7800002</v>
      </c>
      <c r="F23" s="10">
        <v>110169518.12</v>
      </c>
      <c r="G23" s="10">
        <v>3776281920.5999999</v>
      </c>
      <c r="H23" s="10">
        <v>3666112402.48</v>
      </c>
      <c r="I23" s="10">
        <v>110169518.12</v>
      </c>
      <c r="J23" s="11">
        <v>97.300112520939138</v>
      </c>
    </row>
    <row r="24" spans="1:10" x14ac:dyDescent="0.3">
      <c r="A24" s="12" t="s">
        <v>58</v>
      </c>
      <c r="B24" s="8" t="s">
        <v>15</v>
      </c>
      <c r="C24" s="9" t="s">
        <v>8</v>
      </c>
      <c r="D24" s="10">
        <v>7275631168.9399996</v>
      </c>
      <c r="E24" s="10">
        <v>2732677285.75</v>
      </c>
      <c r="F24" s="10">
        <v>4542953883.1899996</v>
      </c>
      <c r="G24" s="10">
        <v>7201497382.6499996</v>
      </c>
      <c r="H24" s="10">
        <v>2708966935.77</v>
      </c>
      <c r="I24" s="10">
        <v>4492530446.8800001</v>
      </c>
      <c r="J24" s="11">
        <v>98.981067283805146</v>
      </c>
    </row>
    <row r="25" spans="1:10" x14ac:dyDescent="0.3">
      <c r="A25" s="12" t="s">
        <v>59</v>
      </c>
      <c r="B25" s="8" t="s">
        <v>15</v>
      </c>
      <c r="C25" s="9" t="s">
        <v>29</v>
      </c>
      <c r="D25" s="10">
        <v>49281326.729999997</v>
      </c>
      <c r="E25" s="10">
        <v>49281326.729999997</v>
      </c>
      <c r="F25" s="10">
        <v>0</v>
      </c>
      <c r="G25" s="10">
        <v>48921574.990000002</v>
      </c>
      <c r="H25" s="10">
        <v>48921574.990000002</v>
      </c>
      <c r="I25" s="10">
        <v>0</v>
      </c>
      <c r="J25" s="11">
        <v>99.270003946989931</v>
      </c>
    </row>
    <row r="26" spans="1:10" x14ac:dyDescent="0.3">
      <c r="A26" s="12" t="s">
        <v>60</v>
      </c>
      <c r="B26" s="8" t="s">
        <v>5</v>
      </c>
      <c r="C26" s="9" t="s">
        <v>11</v>
      </c>
      <c r="D26" s="10">
        <v>5017666630.9799995</v>
      </c>
      <c r="E26" s="10">
        <v>3399935823.1700001</v>
      </c>
      <c r="F26" s="10">
        <v>1617730807.8099999</v>
      </c>
      <c r="G26" s="10">
        <v>4344726566.1999998</v>
      </c>
      <c r="H26" s="10">
        <v>2822359785.6900001</v>
      </c>
      <c r="I26" s="10">
        <v>1522366780.51</v>
      </c>
      <c r="J26" s="11">
        <v>86.588585606203011</v>
      </c>
    </row>
    <row r="27" spans="1:10" x14ac:dyDescent="0.3">
      <c r="A27" s="12" t="s">
        <v>61</v>
      </c>
      <c r="B27" s="8" t="s">
        <v>5</v>
      </c>
      <c r="C27" s="9" t="s">
        <v>13</v>
      </c>
      <c r="D27" s="10">
        <v>2872449144.46</v>
      </c>
      <c r="E27" s="10">
        <v>1496009188.2</v>
      </c>
      <c r="F27" s="10">
        <v>1376439956.26</v>
      </c>
      <c r="G27" s="10">
        <v>2391975805.6399999</v>
      </c>
      <c r="H27" s="10">
        <v>1104415045.8599999</v>
      </c>
      <c r="I27" s="10">
        <v>1287560759.78</v>
      </c>
      <c r="J27" s="11">
        <v>83.273042805764774</v>
      </c>
    </row>
    <row r="28" spans="1:10" x14ac:dyDescent="0.3">
      <c r="A28" s="12" t="s">
        <v>62</v>
      </c>
      <c r="B28" s="8" t="s">
        <v>5</v>
      </c>
      <c r="C28" s="9" t="s">
        <v>1</v>
      </c>
      <c r="D28" s="10">
        <v>358814150.25</v>
      </c>
      <c r="E28" s="10">
        <v>358814150.25</v>
      </c>
      <c r="F28" s="10">
        <v>0</v>
      </c>
      <c r="G28" s="10">
        <v>352755370.56</v>
      </c>
      <c r="H28" s="10">
        <v>352755370.56</v>
      </c>
      <c r="I28" s="10">
        <v>0</v>
      </c>
      <c r="J28" s="11">
        <v>98.311443490793607</v>
      </c>
    </row>
    <row r="29" spans="1:10" x14ac:dyDescent="0.3">
      <c r="A29" s="12" t="s">
        <v>63</v>
      </c>
      <c r="B29" s="8" t="s">
        <v>5</v>
      </c>
      <c r="C29" s="9" t="s">
        <v>3</v>
      </c>
      <c r="D29" s="10">
        <v>1516741385.29</v>
      </c>
      <c r="E29" s="10">
        <v>1316676980.29</v>
      </c>
      <c r="F29" s="10">
        <v>200064405</v>
      </c>
      <c r="G29" s="10">
        <v>1336925600.6600001</v>
      </c>
      <c r="H29" s="10">
        <v>1136861195.6600001</v>
      </c>
      <c r="I29" s="10">
        <v>200064405</v>
      </c>
      <c r="J29" s="11">
        <v>88.144598256899329</v>
      </c>
    </row>
    <row r="30" spans="1:10" ht="24" x14ac:dyDescent="0.3">
      <c r="A30" s="12" t="s">
        <v>64</v>
      </c>
      <c r="B30" s="8" t="s">
        <v>5</v>
      </c>
      <c r="C30" s="9" t="s">
        <v>5</v>
      </c>
      <c r="D30" s="10">
        <v>269661950.98000002</v>
      </c>
      <c r="E30" s="10">
        <v>228435504.43000001</v>
      </c>
      <c r="F30" s="10">
        <v>41226446.549999997</v>
      </c>
      <c r="G30" s="10">
        <v>263069789.34</v>
      </c>
      <c r="H30" s="10">
        <v>228328173.61000001</v>
      </c>
      <c r="I30" s="10">
        <v>34741615.729999997</v>
      </c>
      <c r="J30" s="11">
        <v>97.555397928390377</v>
      </c>
    </row>
    <row r="31" spans="1:10" x14ac:dyDescent="0.3">
      <c r="A31" s="12" t="s">
        <v>65</v>
      </c>
      <c r="B31" s="8" t="s">
        <v>22</v>
      </c>
      <c r="C31" s="9" t="s">
        <v>11</v>
      </c>
      <c r="D31" s="10">
        <v>1747348434.21</v>
      </c>
      <c r="E31" s="10">
        <v>27983286.379999999</v>
      </c>
      <c r="F31" s="10">
        <v>1719365147.8299999</v>
      </c>
      <c r="G31" s="10">
        <v>1731818951.98</v>
      </c>
      <c r="H31" s="10">
        <v>27981733.43</v>
      </c>
      <c r="I31" s="10">
        <v>1703837218.55</v>
      </c>
      <c r="J31" s="11">
        <v>99.111254405477453</v>
      </c>
    </row>
    <row r="32" spans="1:10" ht="24" x14ac:dyDescent="0.3">
      <c r="A32" s="12" t="s">
        <v>66</v>
      </c>
      <c r="B32" s="8" t="s">
        <v>22</v>
      </c>
      <c r="C32" s="9" t="s">
        <v>5</v>
      </c>
      <c r="D32" s="10">
        <v>1747348434.21</v>
      </c>
      <c r="E32" s="10">
        <v>27983286.379999999</v>
      </c>
      <c r="F32" s="10">
        <v>1719365147.8299999</v>
      </c>
      <c r="G32" s="10">
        <v>1731818951.98</v>
      </c>
      <c r="H32" s="10">
        <v>27981733.43</v>
      </c>
      <c r="I32" s="10">
        <v>1703837218.55</v>
      </c>
      <c r="J32" s="11">
        <v>99.111254405477453</v>
      </c>
    </row>
    <row r="33" spans="1:10" x14ac:dyDescent="0.3">
      <c r="A33" s="12" t="s">
        <v>67</v>
      </c>
      <c r="B33" s="8" t="s">
        <v>0</v>
      </c>
      <c r="C33" s="9" t="s">
        <v>11</v>
      </c>
      <c r="D33" s="10">
        <v>21902382399.630001</v>
      </c>
      <c r="E33" s="10">
        <v>6061591500.9300003</v>
      </c>
      <c r="F33" s="10">
        <v>15840790898.700001</v>
      </c>
      <c r="G33" s="10">
        <v>21639340734.580002</v>
      </c>
      <c r="H33" s="10">
        <v>5960844383.79</v>
      </c>
      <c r="I33" s="10">
        <v>15678496350.790001</v>
      </c>
      <c r="J33" s="11">
        <v>98.7990271548978</v>
      </c>
    </row>
    <row r="34" spans="1:10" x14ac:dyDescent="0.3">
      <c r="A34" s="12" t="s">
        <v>68</v>
      </c>
      <c r="B34" s="8" t="s">
        <v>0</v>
      </c>
      <c r="C34" s="9" t="s">
        <v>13</v>
      </c>
      <c r="D34" s="10">
        <v>6826463865.6800003</v>
      </c>
      <c r="E34" s="10">
        <v>2693050867.0599999</v>
      </c>
      <c r="F34" s="10">
        <v>4133412998.6199999</v>
      </c>
      <c r="G34" s="10">
        <v>6756004396.8599997</v>
      </c>
      <c r="H34" s="10">
        <v>2666533574.1300001</v>
      </c>
      <c r="I34" s="10">
        <v>4089470822.73</v>
      </c>
      <c r="J34" s="11">
        <v>98.96784821239244</v>
      </c>
    </row>
    <row r="35" spans="1:10" x14ac:dyDescent="0.3">
      <c r="A35" s="12" t="s">
        <v>69</v>
      </c>
      <c r="B35" s="8" t="s">
        <v>0</v>
      </c>
      <c r="C35" s="9" t="s">
        <v>1</v>
      </c>
      <c r="D35" s="10">
        <v>12656101900.540001</v>
      </c>
      <c r="E35" s="10">
        <v>1847854102.27</v>
      </c>
      <c r="F35" s="10">
        <v>10808247798.27</v>
      </c>
      <c r="G35" s="10">
        <v>12474850249.719999</v>
      </c>
      <c r="H35" s="10">
        <v>1784778753.8299999</v>
      </c>
      <c r="I35" s="10">
        <v>10690071495.889999</v>
      </c>
      <c r="J35" s="11">
        <v>98.567871432733426</v>
      </c>
    </row>
    <row r="36" spans="1:10" x14ac:dyDescent="0.3">
      <c r="A36" s="12" t="s">
        <v>2</v>
      </c>
      <c r="B36" s="8" t="s">
        <v>0</v>
      </c>
      <c r="C36" s="9" t="s">
        <v>3</v>
      </c>
      <c r="D36" s="10">
        <v>1730588357.04</v>
      </c>
      <c r="E36" s="10">
        <v>1102469291.97</v>
      </c>
      <c r="F36" s="10">
        <v>628119065.07000005</v>
      </c>
      <c r="G36" s="10">
        <v>1723568002.73</v>
      </c>
      <c r="H36" s="10">
        <v>1095449170.4000001</v>
      </c>
      <c r="I36" s="10">
        <v>628118832.33000004</v>
      </c>
      <c r="J36" s="11">
        <v>99.594337135030329</v>
      </c>
    </row>
    <row r="37" spans="1:10" ht="24" x14ac:dyDescent="0.3">
      <c r="A37" s="12" t="s">
        <v>4</v>
      </c>
      <c r="B37" s="8" t="s">
        <v>0</v>
      </c>
      <c r="C37" s="9" t="s">
        <v>5</v>
      </c>
      <c r="D37" s="10">
        <v>2497984.8199999998</v>
      </c>
      <c r="E37" s="10">
        <v>2497984.8199999998</v>
      </c>
      <c r="F37" s="10">
        <v>0</v>
      </c>
      <c r="G37" s="10">
        <v>2429021.42</v>
      </c>
      <c r="H37" s="10">
        <v>2429021.42</v>
      </c>
      <c r="I37" s="10">
        <v>0</v>
      </c>
      <c r="J37" s="11">
        <v>97.239238627559004</v>
      </c>
    </row>
    <row r="38" spans="1:10" x14ac:dyDescent="0.3">
      <c r="A38" s="12" t="s">
        <v>6</v>
      </c>
      <c r="B38" s="8" t="s">
        <v>0</v>
      </c>
      <c r="C38" s="9" t="s">
        <v>0</v>
      </c>
      <c r="D38" s="10">
        <v>160228764.96000001</v>
      </c>
      <c r="E38" s="10">
        <v>97862472.099999994</v>
      </c>
      <c r="F38" s="10">
        <v>62366292.859999999</v>
      </c>
      <c r="G38" s="10">
        <v>158964081.41999999</v>
      </c>
      <c r="H38" s="10">
        <v>96597788.560000002</v>
      </c>
      <c r="I38" s="10">
        <v>62366292.859999999</v>
      </c>
      <c r="J38" s="11">
        <v>99.21070131176775</v>
      </c>
    </row>
    <row r="39" spans="1:10" x14ac:dyDescent="0.3">
      <c r="A39" s="12" t="s">
        <v>7</v>
      </c>
      <c r="B39" s="8" t="s">
        <v>0</v>
      </c>
      <c r="C39" s="9" t="s">
        <v>8</v>
      </c>
      <c r="D39" s="10">
        <v>526501526.58999997</v>
      </c>
      <c r="E39" s="10">
        <v>317856782.70999998</v>
      </c>
      <c r="F39" s="10">
        <v>208644743.88</v>
      </c>
      <c r="G39" s="10">
        <v>523524982.43000001</v>
      </c>
      <c r="H39" s="10">
        <v>315056075.44999999</v>
      </c>
      <c r="I39" s="10">
        <v>208468906.97999999</v>
      </c>
      <c r="J39" s="11">
        <v>99.434656119749889</v>
      </c>
    </row>
    <row r="40" spans="1:10" x14ac:dyDescent="0.3">
      <c r="A40" s="12" t="s">
        <v>9</v>
      </c>
      <c r="B40" s="8" t="s">
        <v>10</v>
      </c>
      <c r="C40" s="9" t="s">
        <v>11</v>
      </c>
      <c r="D40" s="10">
        <v>1034372819.36</v>
      </c>
      <c r="E40" s="10">
        <v>761710735.71000004</v>
      </c>
      <c r="F40" s="10">
        <v>272662083.64999998</v>
      </c>
      <c r="G40" s="10">
        <v>1027956868.12</v>
      </c>
      <c r="H40" s="10">
        <v>755294784.47000003</v>
      </c>
      <c r="I40" s="10">
        <v>272662083.64999998</v>
      </c>
      <c r="J40" s="11">
        <v>99.379725460693209</v>
      </c>
    </row>
    <row r="41" spans="1:10" x14ac:dyDescent="0.3">
      <c r="A41" s="12" t="s">
        <v>12</v>
      </c>
      <c r="B41" s="8" t="s">
        <v>10</v>
      </c>
      <c r="C41" s="9" t="s">
        <v>13</v>
      </c>
      <c r="D41" s="10">
        <v>737385247.22000003</v>
      </c>
      <c r="E41" s="10">
        <v>514866792.97000003</v>
      </c>
      <c r="F41" s="10">
        <v>222518454.25</v>
      </c>
      <c r="G41" s="10">
        <v>731922591.09000003</v>
      </c>
      <c r="H41" s="10">
        <v>509404136.83999997</v>
      </c>
      <c r="I41" s="10">
        <v>222518454.25</v>
      </c>
      <c r="J41" s="11">
        <v>99.259185595237412</v>
      </c>
    </row>
    <row r="42" spans="1:10" ht="24" x14ac:dyDescent="0.3">
      <c r="A42" s="12" t="s">
        <v>14</v>
      </c>
      <c r="B42" s="8" t="s">
        <v>10</v>
      </c>
      <c r="C42" s="9" t="s">
        <v>15</v>
      </c>
      <c r="D42" s="10">
        <v>296987572.13999999</v>
      </c>
      <c r="E42" s="10">
        <v>246843942.74000001</v>
      </c>
      <c r="F42" s="10">
        <v>50143629.399999999</v>
      </c>
      <c r="G42" s="10">
        <v>296034277.02999997</v>
      </c>
      <c r="H42" s="10">
        <v>245890647.63</v>
      </c>
      <c r="I42" s="10">
        <v>50143629.399999999</v>
      </c>
      <c r="J42" s="11">
        <v>99.679011783849788</v>
      </c>
    </row>
    <row r="43" spans="1:10" x14ac:dyDescent="0.3">
      <c r="A43" s="12" t="s">
        <v>16</v>
      </c>
      <c r="B43" s="8" t="s">
        <v>17</v>
      </c>
      <c r="C43" s="9" t="s">
        <v>11</v>
      </c>
      <c r="D43" s="10">
        <v>669776977.80999994</v>
      </c>
      <c r="E43" s="10">
        <v>235000110.28999999</v>
      </c>
      <c r="F43" s="10">
        <v>434776867.51999998</v>
      </c>
      <c r="G43" s="10">
        <v>651735435.25999999</v>
      </c>
      <c r="H43" s="10">
        <v>231517773.06999999</v>
      </c>
      <c r="I43" s="10">
        <v>420217662.19</v>
      </c>
      <c r="J43" s="11">
        <v>97.306335818082133</v>
      </c>
    </row>
    <row r="44" spans="1:10" x14ac:dyDescent="0.3">
      <c r="A44" s="12" t="s">
        <v>18</v>
      </c>
      <c r="B44" s="8" t="s">
        <v>17</v>
      </c>
      <c r="C44" s="9" t="s">
        <v>13</v>
      </c>
      <c r="D44" s="10">
        <v>69711229.010000005</v>
      </c>
      <c r="E44" s="10">
        <v>69711229.010000005</v>
      </c>
      <c r="F44" s="10">
        <v>0</v>
      </c>
      <c r="G44" s="10">
        <v>69689714.469999999</v>
      </c>
      <c r="H44" s="10">
        <v>69689714.469999999</v>
      </c>
      <c r="I44" s="10">
        <v>0</v>
      </c>
      <c r="J44" s="11">
        <v>99.969137626311365</v>
      </c>
    </row>
    <row r="45" spans="1:10" x14ac:dyDescent="0.3">
      <c r="A45" s="12" t="s">
        <v>19</v>
      </c>
      <c r="B45" s="8" t="s">
        <v>17</v>
      </c>
      <c r="C45" s="9" t="s">
        <v>3</v>
      </c>
      <c r="D45" s="10">
        <v>131939625.95999999</v>
      </c>
      <c r="E45" s="10">
        <v>110232545.95999999</v>
      </c>
      <c r="F45" s="10">
        <v>21707080</v>
      </c>
      <c r="G45" s="10">
        <v>117602586.28</v>
      </c>
      <c r="H45" s="10">
        <v>106837883.79000001</v>
      </c>
      <c r="I45" s="10">
        <v>10764702.49</v>
      </c>
      <c r="J45" s="11">
        <v>89.133636255459351</v>
      </c>
    </row>
    <row r="46" spans="1:10" x14ac:dyDescent="0.3">
      <c r="A46" s="12" t="s">
        <v>20</v>
      </c>
      <c r="B46" s="8" t="s">
        <v>17</v>
      </c>
      <c r="C46" s="9" t="s">
        <v>15</v>
      </c>
      <c r="D46" s="10">
        <v>402542540.42000002</v>
      </c>
      <c r="E46" s="10">
        <v>7458293.54</v>
      </c>
      <c r="F46" s="10">
        <v>395084246.88</v>
      </c>
      <c r="G46" s="10">
        <v>398928047.22000003</v>
      </c>
      <c r="H46" s="10">
        <v>7458291.2599999998</v>
      </c>
      <c r="I46" s="10">
        <v>391469755.95999998</v>
      </c>
      <c r="J46" s="11">
        <v>99.102084168240026</v>
      </c>
    </row>
    <row r="47" spans="1:10" x14ac:dyDescent="0.3">
      <c r="A47" s="12" t="s">
        <v>21</v>
      </c>
      <c r="B47" s="8" t="s">
        <v>17</v>
      </c>
      <c r="C47" s="9" t="s">
        <v>22</v>
      </c>
      <c r="D47" s="10">
        <v>65583582.420000002</v>
      </c>
      <c r="E47" s="10">
        <v>47598041.780000001</v>
      </c>
      <c r="F47" s="10">
        <v>17985540.640000001</v>
      </c>
      <c r="G47" s="10">
        <v>65515087.289999999</v>
      </c>
      <c r="H47" s="10">
        <v>47531883.549999997</v>
      </c>
      <c r="I47" s="10">
        <v>17983203.739999998</v>
      </c>
      <c r="J47" s="11">
        <v>99.895560554223223</v>
      </c>
    </row>
    <row r="48" spans="1:10" x14ac:dyDescent="0.3">
      <c r="A48" s="12" t="s">
        <v>23</v>
      </c>
      <c r="B48" s="8" t="s">
        <v>24</v>
      </c>
      <c r="C48" s="9" t="s">
        <v>11</v>
      </c>
      <c r="D48" s="10">
        <v>1088657705.3399999</v>
      </c>
      <c r="E48" s="10">
        <v>1087761536.02</v>
      </c>
      <c r="F48" s="10">
        <v>896169.32</v>
      </c>
      <c r="G48" s="10">
        <v>1086042126.3900001</v>
      </c>
      <c r="H48" s="10">
        <v>1085145957.0699999</v>
      </c>
      <c r="I48" s="10">
        <v>896169.32</v>
      </c>
      <c r="J48" s="11">
        <v>99.759742760541712</v>
      </c>
    </row>
    <row r="49" spans="1:10" x14ac:dyDescent="0.3">
      <c r="A49" s="12" t="s">
        <v>25</v>
      </c>
      <c r="B49" s="8" t="s">
        <v>24</v>
      </c>
      <c r="C49" s="9" t="s">
        <v>13</v>
      </c>
      <c r="D49" s="10">
        <v>876154644.95000005</v>
      </c>
      <c r="E49" s="10">
        <v>876154644.95000005</v>
      </c>
      <c r="F49" s="10">
        <v>0</v>
      </c>
      <c r="G49" s="10">
        <v>874143160.21000004</v>
      </c>
      <c r="H49" s="10">
        <v>874143160.21000004</v>
      </c>
      <c r="I49" s="10">
        <v>0</v>
      </c>
      <c r="J49" s="11">
        <v>99.770418983498658</v>
      </c>
    </row>
    <row r="50" spans="1:10" x14ac:dyDescent="0.3">
      <c r="A50" s="12" t="s">
        <v>26</v>
      </c>
      <c r="B50" s="8" t="s">
        <v>24</v>
      </c>
      <c r="C50" s="9" t="s">
        <v>1</v>
      </c>
      <c r="D50" s="10">
        <v>165444172.09999999</v>
      </c>
      <c r="E50" s="10">
        <v>164744172.09999999</v>
      </c>
      <c r="F50" s="10">
        <v>700000</v>
      </c>
      <c r="G50" s="10">
        <v>165036595</v>
      </c>
      <c r="H50" s="10">
        <v>164336595</v>
      </c>
      <c r="I50" s="10">
        <v>700000</v>
      </c>
      <c r="J50" s="11">
        <v>99.75364674691977</v>
      </c>
    </row>
    <row r="51" spans="1:10" ht="24" x14ac:dyDescent="0.3">
      <c r="A51" s="12" t="s">
        <v>27</v>
      </c>
      <c r="B51" s="8" t="s">
        <v>24</v>
      </c>
      <c r="C51" s="9" t="s">
        <v>5</v>
      </c>
      <c r="D51" s="10">
        <v>47058888.289999999</v>
      </c>
      <c r="E51" s="10">
        <v>46862718.969999999</v>
      </c>
      <c r="F51" s="10">
        <v>196169.32</v>
      </c>
      <c r="G51" s="10">
        <v>46862371.18</v>
      </c>
      <c r="H51" s="10">
        <v>46666201.859999999</v>
      </c>
      <c r="I51" s="10">
        <v>196169.32</v>
      </c>
      <c r="J51" s="11">
        <v>99.582401715933102</v>
      </c>
    </row>
    <row r="52" spans="1:10" x14ac:dyDescent="0.3">
      <c r="A52" s="12" t="s">
        <v>28</v>
      </c>
      <c r="B52" s="8" t="s">
        <v>29</v>
      </c>
      <c r="C52" s="9" t="s">
        <v>11</v>
      </c>
      <c r="D52" s="10">
        <v>38815212.799999997</v>
      </c>
      <c r="E52" s="10">
        <v>38815212.799999997</v>
      </c>
      <c r="F52" s="10">
        <v>0</v>
      </c>
      <c r="G52" s="10">
        <v>38815212.799999997</v>
      </c>
      <c r="H52" s="10">
        <v>38815212.799999997</v>
      </c>
      <c r="I52" s="10">
        <v>0</v>
      </c>
      <c r="J52" s="11">
        <v>100</v>
      </c>
    </row>
    <row r="53" spans="1:10" x14ac:dyDescent="0.3">
      <c r="A53" s="12" t="s">
        <v>30</v>
      </c>
      <c r="B53" s="8" t="s">
        <v>29</v>
      </c>
      <c r="C53" s="9" t="s">
        <v>1</v>
      </c>
      <c r="D53" s="10">
        <v>38815212.799999997</v>
      </c>
      <c r="E53" s="10">
        <v>38815212.799999997</v>
      </c>
      <c r="F53" s="10">
        <v>0</v>
      </c>
      <c r="G53" s="10">
        <v>38815212.799999997</v>
      </c>
      <c r="H53" s="10">
        <v>38815212.799999997</v>
      </c>
      <c r="I53" s="10">
        <v>0</v>
      </c>
      <c r="J53" s="11">
        <v>100</v>
      </c>
    </row>
    <row r="54" spans="1:10" ht="24" x14ac:dyDescent="0.3">
      <c r="A54" s="12" t="s">
        <v>31</v>
      </c>
      <c r="B54" s="8" t="s">
        <v>32</v>
      </c>
      <c r="C54" s="9" t="s">
        <v>11</v>
      </c>
      <c r="D54" s="10">
        <v>450000000</v>
      </c>
      <c r="E54" s="10">
        <v>450000000</v>
      </c>
      <c r="F54" s="10">
        <v>0</v>
      </c>
      <c r="G54" s="10">
        <v>384422732.18000001</v>
      </c>
      <c r="H54" s="10">
        <v>384422732.18000001</v>
      </c>
      <c r="I54" s="10">
        <v>0</v>
      </c>
      <c r="J54" s="11">
        <v>85.427273817777788</v>
      </c>
    </row>
    <row r="55" spans="1:10" ht="24" x14ac:dyDescent="0.3">
      <c r="A55" s="12" t="s">
        <v>33</v>
      </c>
      <c r="B55" s="8" t="s">
        <v>32</v>
      </c>
      <c r="C55" s="9" t="s">
        <v>13</v>
      </c>
      <c r="D55" s="10">
        <v>450000000</v>
      </c>
      <c r="E55" s="10">
        <v>450000000</v>
      </c>
      <c r="F55" s="10">
        <v>0</v>
      </c>
      <c r="G55" s="10">
        <v>384422732.18000001</v>
      </c>
      <c r="H55" s="10">
        <v>384422732.18000001</v>
      </c>
      <c r="I55" s="10">
        <v>0</v>
      </c>
      <c r="J55" s="11">
        <v>85.427273817777788</v>
      </c>
    </row>
    <row r="56" spans="1:10" ht="15" customHeight="1" x14ac:dyDescent="0.3">
      <c r="A56" s="15" t="s">
        <v>34</v>
      </c>
      <c r="B56" s="15"/>
      <c r="C56" s="15"/>
      <c r="D56" s="10">
        <v>46577102350.029999</v>
      </c>
      <c r="E56" s="10">
        <v>21468621121.57</v>
      </c>
      <c r="F56" s="10">
        <v>25108481228.459999</v>
      </c>
      <c r="G56" s="10">
        <f>45239679108.72+3992965.26</f>
        <v>45243672073.980003</v>
      </c>
      <c r="H56" s="10">
        <f>20469685296.15+3992965.26</f>
        <v>20473678261.41</v>
      </c>
      <c r="I56" s="10">
        <v>24769993812.57</v>
      </c>
      <c r="J56" s="11">
        <v>97.128582127631773</v>
      </c>
    </row>
    <row r="57" spans="1:10" ht="15" customHeight="1" x14ac:dyDescent="0.3">
      <c r="A57" s="15" t="s">
        <v>35</v>
      </c>
      <c r="B57" s="15"/>
      <c r="C57" s="15"/>
      <c r="D57" s="10">
        <v>11924968200.33</v>
      </c>
      <c r="E57" s="10">
        <v>0</v>
      </c>
      <c r="F57" s="10">
        <v>11924968200.33</v>
      </c>
      <c r="G57" s="10">
        <v>11900904242.91</v>
      </c>
      <c r="H57" s="10">
        <v>0</v>
      </c>
      <c r="I57" s="10">
        <v>11900904242.91</v>
      </c>
      <c r="J57" s="11">
        <v>99.798205269685042</v>
      </c>
    </row>
    <row r="58" spans="1:10" ht="12.75" customHeight="1" x14ac:dyDescent="0.3">
      <c r="A58" s="1"/>
      <c r="B58" s="1"/>
      <c r="C58" s="1"/>
      <c r="D58" s="3"/>
      <c r="E58" s="3"/>
      <c r="F58" s="3"/>
      <c r="G58" s="3"/>
      <c r="H58" s="3"/>
      <c r="I58" s="3"/>
      <c r="J58" s="1"/>
    </row>
  </sheetData>
  <mergeCells count="13">
    <mergeCell ref="A1:J1"/>
    <mergeCell ref="A2:J2"/>
    <mergeCell ref="A56:C56"/>
    <mergeCell ref="A57:C57"/>
    <mergeCell ref="A4:J4"/>
    <mergeCell ref="I5:J5"/>
    <mergeCell ref="A6:A7"/>
    <mergeCell ref="D6:D7"/>
    <mergeCell ref="E6:F6"/>
    <mergeCell ref="G6:G7"/>
    <mergeCell ref="H6:I6"/>
    <mergeCell ref="J6:J7"/>
    <mergeCell ref="B6:C7"/>
  </mergeCells>
  <pageMargins left="1.1811023622047245" right="0.59055118110236227" top="0.78740157480314965" bottom="0.78740157480314965" header="0.51181102362204722" footer="0.31496062992125984"/>
  <pageSetup paperSize="9" scale="93" fitToHeight="0" orientation="landscape" r:id="rId1"/>
  <headerFooter differentFirst="1">
    <oddHeader>&amp;C&amp;"Times New Roman,обычный"&amp;9&amp;P</oddHead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</vt:lpstr>
      <vt:lpstr>Результат!Заголовки_для_печати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Зоя А. Пайор</cp:lastModifiedBy>
  <cp:lastPrinted>2025-01-27T03:36:47Z</cp:lastPrinted>
  <dcterms:created xsi:type="dcterms:W3CDTF">2025-01-21T08:34:34Z</dcterms:created>
  <dcterms:modified xsi:type="dcterms:W3CDTF">2025-01-27T03:36:50Z</dcterms:modified>
</cp:coreProperties>
</file>