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525" windowHeight="4185" activeTab="0"/>
  </bookViews>
  <sheets>
    <sheet name="Лист1" sheetId="1" r:id="rId1"/>
    <sheet name="Лист2" sheetId="2" r:id="rId2"/>
    <sheet name="Лист3" sheetId="3" r:id="rId3"/>
  </sheets>
  <definedNames>
    <definedName name="_xlnm._FilterDatabase" localSheetId="0" hidden="1">'Лист1'!$A$6:$EO$234</definedName>
    <definedName name="Z_22A2FA59_3888_423C_820C_168B2F55F177_.wvu.FilterData" localSheetId="0" hidden="1">'Лист1'!$A$6:$EO$233</definedName>
    <definedName name="Z_22A2FA59_3888_423C_820C_168B2F55F177_.wvu.PrintArea" localSheetId="0" hidden="1">'Лист1'!$B$1:$AD$248</definedName>
    <definedName name="Z_32C57C88_59EB_4B85_BFC9_86CFA6A3E21C_.wvu.Cols" localSheetId="0" hidden="1">'Лист1'!$E:$J,'Лист1'!$Q:$Z</definedName>
    <definedName name="Z_32C57C88_59EB_4B85_BFC9_86CFA6A3E21C_.wvu.FilterData" localSheetId="0" hidden="1">'Лист1'!$B$4:$AD$233</definedName>
    <definedName name="Z_32C57C88_59EB_4B85_BFC9_86CFA6A3E21C_.wvu.PrintArea" localSheetId="0" hidden="1">'Лист1'!$B$1:$AD$248</definedName>
    <definedName name="Z_6A07D24F_913B_4093_8525_FA6628B35EC3_.wvu.FilterData" localSheetId="0" hidden="1">'Лист1'!$A$6:$EO$233</definedName>
    <definedName name="Z_6A07D24F_913B_4093_8525_FA6628B35EC3_.wvu.PrintArea" localSheetId="0" hidden="1">'Лист1'!$B$1:$AD$248</definedName>
    <definedName name="Z_714ECC39_566A_482E_8E08_71718B6C9236_.wvu.FilterData" localSheetId="0" hidden="1">'Лист1'!$A$6:$EO$233</definedName>
    <definedName name="Z_714ECC39_566A_482E_8E08_71718B6C9236_.wvu.PrintArea" localSheetId="0" hidden="1">'Лист1'!$B$1:$AD$248</definedName>
    <definedName name="Z_B24D3FC9_2AAE_4408_9216_B54D494BB44C_.wvu.FilterData" localSheetId="0" hidden="1">'Лист1'!$K$5:$P$6</definedName>
    <definedName name="_xlnm.Print_Area" localSheetId="0">'Лист1'!$B$1:$AD$248</definedName>
  </definedNames>
  <calcPr fullCalcOnLoad="1"/>
</workbook>
</file>

<file path=xl/sharedStrings.xml><?xml version="1.0" encoding="utf-8"?>
<sst xmlns="http://schemas.openxmlformats.org/spreadsheetml/2006/main" count="2278" uniqueCount="914">
  <si>
    <t>Пос. Солнечный – ул. Я. Гашека (пос. Светлый)</t>
  </si>
  <si>
    <t>МСЧ-9, Гаражи, Ул. 3-я Молодежная, Сбербанк, Ул. 6-я Шинная, Ул. 6-я Шинная, Ул. 40 лет Октября, Ул. 5-я Кордная, Пос. Кордный, Ул. Промышленная, СПТУ-21, Кинотеатр «Космос»,  Столовая, ПО «Автоматика», Улица Петра Осминина, Ул. 75-й Гвардейской Бригады, Поликлиника, Магазин, Ул. 50 лет ВЛКСМ, Ул. Романенко, Пос. Чкаловский, По требованию, ОПОГАТ-9, Куйбышевская база, Автосервис, ПАТП-1, РЕЛЕРО, Ул. 25-я Линия, Ул. 20-я Линия, Ул. 16-я Линия, Ул. 9-я Линия, Ул. 6-я Линия, Городской музей, Ул. Декабристов, Театральная площадь, Дом Туриста, Госпиталь, Главпочтамт, КДЦ «Маяковский», Библиотека им. Пушкина,  Ул. Рабиновича, Сибзавод, Городок Водников, Старозагородная роща, Санаторий «Омский», Областная больница, Агрохимцентр, СибНИИСХоз, Учхоз, Просп. Королёва, Ул. Заозерная, Кинотеатр «Первомайский», Первомайский рынок, Ул. Бородина, Имени В. Бархатовой</t>
  </si>
  <si>
    <t>РЭБ (ДСК-2) – завод СК</t>
  </si>
  <si>
    <t>Железнодорожный вокзал,  Улица Рождественского,  Пл. Серова, Хлебозавод, Цирк, Дом печати, Академия транспорта, Магазин «Голубой огонёк», Магазин «Детский мир», Пл. Ленина, Дом Туриста, Госпиталь, Главпочтамт, КДЦ «Маяковский», По требованию, Улица 3-я Енисейская, Строймаркет «Новосёл», 11-й микрорайон, Ул. 70 лет Октября, Ул. Дмитриева, Поворотная, ЖК «Кристалл», Студенческая, Рынок, Автовокзал, Проспект Комарова, Ул. Лукашевича, Универсам, Лесной проезд, ОАЗИС, Ул. Дианова, Ул. Звездная, Улица Комкова, Дорстрой, Пос. Солнечный</t>
  </si>
  <si>
    <t xml:space="preserve">ПО «Иртыш» – ООО «Лента» </t>
  </si>
  <si>
    <t xml:space="preserve">Ул. Гуртьева –
ул. Д. Бедного –
ул. 15-я Рабочая –
ул. Кирова –
ул. Б. Хмельницкого – 
ул. Масленникова – 
ул. Шебалдина – 
ул. А. Нейбута – 
Октябрьский мост –
ул. 2-я Восточная –
ул. Барнаульская –                     ул. Железнодорожная –
ул. Пристанционная – 
ул. 4-я Челюскинцев – 
ул. 21-я Амурская 
Обратно:                                     ул. 2-я Восточная –                    ул. Б. Хмельницкого –                   
ул. Кирова </t>
  </si>
  <si>
    <t xml:space="preserve">ПО «Иртыш», ТПК, Улица Полторацкого, Ул. 6-я Чередовая, Ул. 3-я Чередовая, Ул. 15-я Рабочая, Ул. 11-я Рабочая, Омский Дом Дружбы, ДК «Рубин», ПО «Полёт», ПО им. Баранова, Ул. Л. Чайкиной, ПКиО, Ул. 20 лет РККА, Ул. Красных Зорь, Ул. 10 лет Октября, Ул. Омская, Ул. 2-я Восточная, Ул. 6-я Восточная, Холодильник, ГАТП-5, МСЧ-11, Школа № 30, Ул. 4-я Челюскинцев, Амурский рынок, Ул. 21-я Амурская, Школа № 15,  ООО «Лента» </t>
  </si>
  <si>
    <t>Пос. Чкаловский, Ул. Романенко, Ул. Романенко, Ул. 50 лет ВЛКСМ, Поликлиника, Ул. 75-й Гвардейской бригады, Улица Петра Осминина, ПО «Автоматика», Столовая, Кинотеатр «Космос», Объединение им. Баранова – Дворец школьников,  Омскэлектро, Ул. Л. Чайкиной, Ул. Л. Чайкиной, ПО им. Баранова, ПО «Полёт», ДК «Рубин», Омский Дом Дружбы, Ул. 11-я Рабочая, Ул. 15-я Рабочая, Ул. 3-я Чередовая, Ул. 6-я Чередовая, Улица Полторацкого, ТПК, ПО «Иртыш»</t>
  </si>
  <si>
    <t>ПО «Иртыш», ТПК, Улица Полторацкого, Ул. 6-я Чередовая, Ул. 3-я Чередовая, Ул. 15-я Рабочая, Ул. 11-я Рабочая, Омский Дом Дружбы, ДК «Рубин», ПО «Полёт», ПО им. Баранова, Администрация Октябрьского округа,  Омскэлектро,  Объединение им. Баранова – Дворец школьников, Кинотеатр «Космос»,  Столовая, ПО «Автоматика», Улица Петра Осминина, Ул. 75-й Гвардейской бригады, Поликлиника, Магазин, Ул. 50 лет ВЛКСМ, Ул. Романенко, Пос. Чкаловский</t>
  </si>
  <si>
    <t xml:space="preserve">ул. Коммунальная –
ул. Химиков –
просп. Мира –
мост им. 60-летия ВЛКСМ –
ул. Лукашевича –
ул. Степанца –
ул. 70 лет Октября –
ул. Енисейская –
ул. 60 лет Победы –
ул. Транссибирская,
обратно:
ул. Транссибирская – 
ул. 12 Декабря –                                  ул. Авиагородок –                           ул. 12 Декабря – 
ул. Авиационная – 
ул. 60 лет Победы
</t>
  </si>
  <si>
    <t xml:space="preserve">Ул. 70 лет Октября –                            б. Архитекторов –                              ул. Крупской (дублер) –               ул. Перелета –   
ул. Степанца –                                    
ул. Лукашевича –
мост им. 60-летия ВЛКСМ –
просп. Мира –
ул. Нефтезаводская
</t>
  </si>
  <si>
    <t>Рейсы до улицы 3-й Железнодорожной:                              Магазин «Фиалка», Ул. Б. Цемента, Завод Газоаппарат, Ул. 4-я Железнодорожная, Ул. 3-я Железнодорожная                                Пос. Чкаловский, Ул. Романенко, Ул. Романенко, Ул. 50 лет ВЛКСМ, Поликлиника, Ул. 75-й Гвардейской Бригады, Улица Петра Осминина, ПО «Автоматика», Столовая, Кинотеатр «Космос», Объединение им. Баранова – Дворец школьников, «Омскэлектро», Ул. Л. Чайкиной, Ул. Л. Чайкиной, ПО им. Баранова, ПО «Полёт», ДК «Рубин», По требованию, Магазин «Фиалка», Автоколонна 1253, ДСК, Ул. 6-я Шинная, Сбербанк, Ул. 3-я Молодежная, Гаражи, Филиал автоколонны 1253, По требованию, Переезд, Кирпичный завод, По требованию,  Пос. Волжский, СНТ «Весна», СНТ «Мир», Карьер, СНТ «Строитель-3», Микрорайон «Осташково»</t>
  </si>
  <si>
    <t>Микрорайон «Осташково», СНТ «Строитель-3», Карьер, СНТ «Мир», СНТ «Весна», Пос. Волжский, По требованию, Кирпичный завод, Переезд, По требованию, Филиал автоколонны 1253, Гаражи, Ул. 3-я Молодежная, Сбербанк, Ул. 6-я Шинная, ДСК, Автоколонна 1253, Магазин «Фиалка», По требованию, ПО «Полёт», ПО им. Баранова, Администрация Октябрьского Округа, Омскэлектро, Объединение им. Баранова, Дворец школьников,  Кинотеатр «Космос», Столовая, ПО «Автоматика», Улица Петра Осминина, Ул. 75-й Гвардейской Бригады, Поликлиника, Магазин, Ул. 50 лет ВЛКСМ, Ул. Романенко, Пос. Чкаловский                                                                       Рейсы до улицы 3-й Железнодорожной:                                   Магазин «Фиалка», Ул. Б. Цемента, Завод Газоаппарат, Ул. 4-я Железнодорожная, Ул. 3-я Железнодорожная</t>
  </si>
  <si>
    <t>СНТ «Золотое руно», СНТ «Золотой ранет», СНТ «Мечта», СНТ «Спектр», СНТ «Космос», СНТ «Фантазия», Воинская часть, Пансионат, СНТ «Омский садовод», По требованию, Пос. Чкаловский, Ул. Романенко, Ул. 50 лет ВЛКСМ, Поликлиника, Ул. 75-й Гвардейской Бригады, Улица Петра Осминина, ПО «Автоматика», Столовая, Кинотеатр «Космос», По требованию, СТО «ЗАЗ»,  По требованию, Ул. 3-й Разъезд, Ул. 25-я Линия,  Спортивный комплекс «Красная звезда», Ул. 16-я Линия, Ул. 20 лет РККА, ПКиО, ПО «Большевичка», Ул. Степная, Академия транспорта, Академия транспорта, Дом печати, Цирк, Пл. Серова, Улица Рождественского, ТЦ «Авангард», Колледж транспортного строительства, Ул. Котельникова, Ул. Труда, Ленинский районный суд, ДРСУ, Ул. 5-я Марьяновская, Медсанчасть  № 4, Ул. 2-я Тепловозная, Школа-интернат, Ул. 7-я Электровозная, СНТ «Энергетик», СНТ «Заря-2»</t>
  </si>
  <si>
    <t>СНТ «Заря 2», СНТ «Энергетик», Ул. 7-я Электровозная, Ул. 5-я Электровозная, Школа-Интернат, Ул. 2-я Тепловозная,  Медсанчасть № 4, Ул. 5-я Марьяновская, ДРСУ, Ленинский районный суд, Ул. Труда,  Ул. Котельникова, Колледж транспортного строительства, Улица Рождественского, Пл. Серова, Хлебозавод, Цирк, Дом Печати, Академия транспорта, Академия транспорта, Ул. Степная, ПО «Большевичка», ПКиО, ПКиО, Школа № 56,  Спортивный комплекс «Красная звезда», ИФК, Ул. 3-й Разъезд, СТО «ЗАЗ», По требованию, Кинотеатр «Космос», Столовая, ПО «Автоматика», Улица Петра Осминина, Ул. 75-й Гвардейской Бригады, Поликлиника, Магазин, Ул. 50 лет ВЛКСМ, Ул. Романенко, Пос. Чкаловский,   СНТ «Омский садовод», Пансионат, Воинская часть, СНТ «Фантазия», СНТ «Космос», СНТ «Спектр», СНТ «Мечта», СНТ «Золотой ранет», СНТ «Золотое руно»</t>
  </si>
  <si>
    <t>Пос. Чкаловский, Ул. Романенко, Ул. 50 лет ВЛКСМ, Поликлиника, Ул. 75-й Гвардейской Бригады, Улица Петра Осминина, ПО «Автоматика», Столовая, Кинотеатр «Космос», СПТУ-21, Ул. Промышленная,  Пос. Кордный, Поликлиника, Ул. 5-я Кордная, Детский сад, Школа № 2, МСЧ-9, Филиал автоколонны 1253, По требованию, Переезд, Кирпичный завод, По требованию, Пос. Волжский, СНТ «Весна», СНТ «Мир», Карьер, СНТ «Строитель -3», СНТ «Шинник -3», СНТ «Прогресс», СНТ «Лесное», СНТ «Автолюбитель», СНТ «Строитель -88», СНТ «Большевичка», СНТ «Текстильщик -2» по требованию , СНТ «Газоаппарат», СНТ «Сибирский садовод -4», СНТ «Полёт-2»</t>
  </si>
  <si>
    <t>СНТ «Полёт-2», СНТ «Полёт-1», СНТ «Моторостроитель», СНТ «Содружество», СНТ «Волжанка», СНТ «Шинник -3», СНТ «Строитель -3», Карьер, СНТ «Мир», СНТ «Весна», Пос. Волжский, По требованию, Кирпичный завод, Переезд, По требованию, Филиал автоколонны 1253, МСЧ-9, Школа № 2, Детский сад, Ул. 5-я Кордная, Пос. Кордный,  Ул. Промышленная,  СПТУ-21, Кинотеатр «Космос», Столовая, ПО «Автоматика», Улица Петра Осминина, Ул. 75-й Гвардейской Бригады, Поликлиника, Магазин, Ул. 50 лет ВЛКСМ, Ул. Романенко, Пос. Чкаловский</t>
  </si>
  <si>
    <t xml:space="preserve">Ул. 4-я Железнодорожная –
ул. Запорожская –
ул. Б. Цемента –
ул. 4-я Транспортная – 
ул. Б. Хмельницкого – 
ул. 20 лет РККА –
ул. 3-й Разъезд;
обратно:
ул. 3-й Разъезд –
ул. 25-я Линия –                                  ул. Масленникова –
ул. Б. Хмельницкого
</t>
  </si>
  <si>
    <t>Ул. Стрельникова –               Кирпичный завод</t>
  </si>
  <si>
    <t xml:space="preserve">ул. Владивостокская – 
ул. 6-я Ленинградская – 
ул. 6-я Станционная – 
ул. Новокирпичная –
ул. Кирова –
ул. Б. Хмельницкого – 
ул. Шебалдина – 
Октябрьский мост –
ул. 2-я Восточная –
ул. Барнаульская –
ул. Железнодорожная – 
ул. 4-я Челюскинцев – 
ул. 33-я Северная –                                                                     ул. Герцена –
ул. 36-я Северная –                                            
ул. Орджоникидзе –                            ул. 25-я Северная –                       Красноярский тракт –                       просп. Менделеева –                   ул. Бархатовой –             Красноярский тракт 
</t>
  </si>
  <si>
    <t>ВСЕГО по муниципальным маршрутам регулярных перевозок:</t>
  </si>
  <si>
    <t>Пос. Солнечный – Биофабрика</t>
  </si>
  <si>
    <t>Микрорайон «Ясная Поляна» – Онкодиспансер Микрорайон «Первокирпичный»</t>
  </si>
  <si>
    <t xml:space="preserve">Просп. Космический – 
ул. 50 лет ВЛКСМ –
ул. П. Осминина – 
просп. Космический – 
ул. Л. Чайкиной – 
ул. Б. Хмельницкого – 
ул. 4-я Транспортная – 
ул. 3-я Молодежная – 
ул. Барабинская –
ул. Полевая пос. Волжский        Рейсы до улицы 3-й Железнодорожной:                     ул. 4-я Транспортная – 
ул. Б. Цемента –
ул. Запорожская –
ул. 4-я Железнодорожная    
</t>
  </si>
  <si>
    <t xml:space="preserve">ул. Донецкая –
ул. Завертяева –
ул. 21-я Амурская –
ул. 4-я Челюскинцев – 
ул. Багратиона –
ул. 24-я Северная –
ул. 25-я Северная – 
просп. Королева –
ул. Химиков –
просп. Мира –
ул. Нефтезаводская                   
</t>
  </si>
  <si>
    <t>Рейсы до пос. Светлого:                                                           пос. Светлый, Зеленая Долина, Мини-рынок, пос. Южный, ул. 28-я Рабочая, ул. 23-я Рабочая, ул. 19-я Рабочая, ул. 11-я Рабочая, Омский Дом Дружбы,  ДК «Рубин»                                                          Ул. 3-я Железнодорожная, Ул. 1-я Железнодорожная, Ул. 23-я Рабочая, Ул. 19-я Рабочая, Ул. 11-я Рабочая, Омский Дом Дружбы, ДК «Рубин», ПО «Полёт», ПО им. Баранова, Ул. Л. Чайкиной, ПКиО, ПО «Большевичка», Ул. Степная,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Пл. Лицкевича, Пос. Ермак, Улица 1-я Заводская, Ромашка, Школа № 7, Поликлиника, Ул. Лаптева, Ул. Белозерова, Кинотеатр «Первомайский», Просп. Менделеева, Имени О. Охрименко, Имени В. Бархатовой</t>
  </si>
  <si>
    <t xml:space="preserve">ул. Бархатовой –
просп. Менделеева –
ул. Энтузиастов –
Ул. Нефтезаводская –
просп. Мира –
ул. Красный Путь – 
ул. Интрнациональная – 
ул. Гагарина – 
просп. К. Маркса – 
ул. Маяковского – 
ул. Б. Хмельницкого – 
ул. 4-я Транспортная – 
ул. Б. Цемента –
ул. Запорожская –
ул. 4-я Железнодорожная                 Рейсы до пос. Светлого: Ул. В. Маргелова –                             Ул. Новокирпичная  –                       Ул. Кирова         
</t>
  </si>
  <si>
    <t xml:space="preserve">Просп. К. Маркса – 
Ленинградский просп. – Ленинградский мост – 
ул. 60 лет Победы –
ул. Транссибирская –
ул. 12 Декабря –                              ул. Авиагородок –                          ул. 12 Декабря –
ул. Володарского –                          
ул. Торговая –
ул. О. Кошевого –
ул. Мельничная –
ул. Семиреченская, 
обратно:
ул. Семиреченская -                   ул. Мельничная -                      
ул. Бетховена –
ул. Торговая –                                      ул. Володарского –
ул.Димитрова –
ул. 12 Декабря
</t>
  </si>
  <si>
    <t>1. Постоянные муниципальные маршруты регулярных перевозок, предназначенные для осуществления регулярных перевозок пассажиров автобусами</t>
  </si>
  <si>
    <t>Пос. Николаевка – завод СК</t>
  </si>
  <si>
    <t xml:space="preserve">Ул. Загородная –                                          просп. Мира –
ул. Нефтезаводская –
ул. 22 Апреля –
ул. Химиков –
ул. Комбинатская – 
просп. Губкина
</t>
  </si>
  <si>
    <t>ИТОГО по постоянным муниципальным маршрутам регулярных перевозок, предназначенным для осуществления регулярных перевозок пассажиров автобусами:</t>
  </si>
  <si>
    <t>2. Сезонные муниципальные маршруты регулярных перевозок, предназначенные для осуществления регулярных перевозок пассажиров автобусами</t>
  </si>
  <si>
    <t>Ул. Гашека – СНТ «Осташково»</t>
  </si>
  <si>
    <t>ЗАО «ТЦ «Континент» – Омский нефтеперерабатывающий завод  пос. Ермак</t>
  </si>
  <si>
    <t>Ул. Крымская – ул. Дергачева</t>
  </si>
  <si>
    <t>Красноярский тракт – Омский нефтеперерабатывающий завод  пос. Ермак</t>
  </si>
  <si>
    <t>Пос. Чкаловский – ул. И.Н. Багнюка</t>
  </si>
  <si>
    <t>ООО «Лента» – ДСК-2</t>
  </si>
  <si>
    <t>ПО «Иртыш» – микрорайон «Амурский-2»</t>
  </si>
  <si>
    <t>ООО «Лента» СНТ «Золотое Руно» – СНТ «Заря-2»</t>
  </si>
  <si>
    <t>31 Н</t>
  </si>
  <si>
    <t xml:space="preserve">Ул. 2-я Солнечная –
ул. Дианова –
ул. Лукашевича –
мост имени «60 лет ВЛКСМ» –
просп. Мира                              рейсы до СНТ «Пламя»:
ул. Дианова – 
ул. Дергачева – 
ул. Кондратюка – 
Р-402 Тюмень - Омск
</t>
  </si>
  <si>
    <t>Пос. Светлый – ООО «Лента»</t>
  </si>
  <si>
    <t>СНТ «Полёт-2», СНТ «Полёт-1», СНТ «Моторостроитель»,  СНТ «Содружество», СНТ «Волжанка», СНТ «Шинник -3», СНТ «Строитель -3», Карьер, СНТ «Мир», СНТ «Весна», Пос. Волжский, По требованию, Кирпичный завод, Переезд, Столовая, ЗТУ, Бетонный Завод, Охотничья заимка, Ул. 31-я Рабочая, Пос. Южный, Мини-рынок, Школа № 107, Сибирский просп., Поворотная, Универсам, Ул. Я. Гашека</t>
  </si>
  <si>
    <t>ПО «Иртыш», ТПК, Улица Полторацкого, Ул. 6-я Чередовая, Ул. 3-я Чередовая, Школьная, Ул. 15-я Рабочая, Ул. 19-я Рабочая, Ул. 23-я Рабочая, Ул. 28-я Рабочая, Ул. 31-я Рабочая, Охотничья заимка, Бетонный Завод, ЗТУ, Столовая, Переезд, Кирпичный завод, По требованию, Пос. Волжский, СНТ «Весна», СНТ «Мир», Карьер, СНТ «Строитель-3», СНТ «Осташково», СНТ «Моторостроитель»,  СНТ «Электрон», СНТ «Урожай-1», СНТ «Механизация-2», СНТ «Фиалка», СНТ «Сигнал», Котлован, СНТ «Электромера», СНТ «Радуга -12», СНТ «Полёт-2»</t>
  </si>
  <si>
    <t>СНТ «Полёт-2», СНТ «Полёт-1», СНТ «Моторостроитель», СНТ «Содружество», СНТ «Волжанка», СНТ «Шинник-3», СНТ «Строитель -3», Карьер, СНТ «Мир», СНТ «Весна», Пос. Волжский, По требованию, Кирпичный завод, Переезд, Столовая, ЗТУ, Бетонный Завод, Охотничья заимка, Ул. 31-я Рабочая, Ул. 28-я Рабочая, Ул. 23-я Рабочая, Ул. 19-я Рабочая, Ул. 15-я Рабочая, Школьная, Ул. 3-я Чередовая, Ул. 6-я Чередовая, Улица Полторацкого, ТПК, ПО «Иртыш»</t>
  </si>
  <si>
    <t xml:space="preserve">Микрорайон «Булатова» – пос. Чкаловский </t>
  </si>
  <si>
    <t xml:space="preserve">Микрорайон «Первокирпичный» – Омский нефтеперерабатывающий завод  </t>
  </si>
  <si>
    <t>Пос. Большая Островка –                          КДЦ «Маяковский»</t>
  </si>
  <si>
    <t>Ул. Лобкова, ТЦ «Авангард», Колледж транспортного строительства, Ул. 1-я Советская, Ул. 4-я Новая, Кинотеатр «Мир», Ул. 8-я Марьяновская, Ул. 14-я Марьяновская, Улица 1-я Сосновская, СНТ «Сибирский садовод», По требованию, Оптовый рынок, Пост ГАИ, Южное кладбище, По требованию, СНТ «Звездочка-1», СНТ «Звездочка», Мед. Склады, ОВИТУ, Пос. Новая Станица -1, Пос. Новая Станица</t>
  </si>
  <si>
    <t>Пос. Николаевка, По требованию, Магазин, Ул. Песчаная, Карьер, Поворот, По требованию, По требованию, Завод Металлист, ЗСЖБ-5, Механическая колонна, Магазин, Микрорайон «Юбилейный», Школа искусств, Социальный рынок, ДОК, Магазин «Садко», ОМГУ, ул. Малунцева, Ул. Магистральная, Пл. Лицкевича, Хлебозавод, ДК «Звездный», ОМЦ «Химик», Ул. Энтузиастов, Сады, ОСПК, Поворот, Улица Комбинатская, Ул. Комбинатская, ОЗПМ, Завод ОРЗ, Омский каучук, СМУ, Заводоуправление, Завод СК, ДП-9</t>
  </si>
  <si>
    <t>ДП-9, Завод СК, Заводоуправление, СМУ, Омский каучук, Завод ОРЗ, ОЗПМ, Улица Комбинатская, Ул. Комбинатская, Поворот, ОСПК, Сады, Ул. Энтузиастов, ОМЦ «Химик», ДК «Звездный», Хлебозавод, Пл. Лицкевича, Ул. Магистральная, ул. Нефтезаводская, ОМГУ, Магазин «Садко», ДОК, Социальный рынок, Школа искусств, Микрорайон «Юбилейный», Магазин, Механическая колонна, ЗЖБИ-5, Завод Металлист, По требованию, Поворот, Карьер, Ул. Песчаная, Магазин, По требованию, Пос. Николаевка</t>
  </si>
  <si>
    <t xml:space="preserve">Исилькульский тракт  –                    ул. Волгоградская –
б. Архитекторов –
ул. Ватутина –
ул. Лукашевича –
мост им. 60-летия ВЛКСМ –
просп. Мира –
ул. Химиков –
просп. Менделеева
</t>
  </si>
  <si>
    <t>Микрорайон «Входной» – ул. Малиновского</t>
  </si>
  <si>
    <t>1.128.1</t>
  </si>
  <si>
    <t>1.128.2</t>
  </si>
  <si>
    <t>1.145.1</t>
  </si>
  <si>
    <t>1.151.1</t>
  </si>
  <si>
    <t>1.156.1</t>
  </si>
  <si>
    <t>1.166.1</t>
  </si>
  <si>
    <t>1.171.1</t>
  </si>
  <si>
    <t>1.171.2</t>
  </si>
  <si>
    <t>1.172.1</t>
  </si>
  <si>
    <t>1.172.2</t>
  </si>
  <si>
    <t>1.174.1</t>
  </si>
  <si>
    <t>1.178.1</t>
  </si>
  <si>
    <t>1.14</t>
  </si>
  <si>
    <t>Железнодорожный вокзал – Новокировское кладбище           пос. Новостройка</t>
  </si>
  <si>
    <t>1.71</t>
  </si>
  <si>
    <t>Пос. Дальний – ООО «Лента»</t>
  </si>
  <si>
    <t>Пос. Дальний, Вагоноремонтное депо, Кирпичный завод, Ул. 3-я Станционная, Ул. 5-я Ленинградская, Ул. 3-я Балтийская, Ул. 2-я Ленинградская, Воинская, ДК «Железнодорожник», Школа № 110, Пос. Южный, Ул. 28-я Рабочая, Ул. 23-я Рабочая, Ул. 19-я Рабочая, Ул. 11-я Рабочая, Омский Дом Дружбы, ДК «Рубин», ПО «Полёт», ПО им. Баранова, Ул. Л. Чайкиной, ПКиО, Ул. 20 лет РККА, Ул. Красных Зорь, Ул. 10 лет Октября, Ул. Омская, Ул. 2-я Восточная, Ул. 6-я Восточная, Холодильник, ГАТП-5, МСЧ-11, Школа № 30, Ул. 4-я Челюскинцев, Амурский рынок, Ул. 21-я Амурская, Ул. 19-я Амурская, Ул. 16-я Амурская, Ул. 11-я Амурская, Ул. 4-я Амурская, Мебельная фабрика, Ул. 33-я Северная, МКБ, Гараж ЦС, Магазин, Ул. 25-я Северная, Мебельная фабрика, Улица Малиновского, Имени О. Охрименко, Имени В. Бархатовой, ООО «Лента»</t>
  </si>
  <si>
    <t xml:space="preserve">Ул. 8-я Ленинская –                          ул. Лобкова –                                ул. 1-я Советская –
ул. 1-я Красной Звезды – 
ул. 1-я Трамвайная –
ул. 13-я Комсомольская– Черлакский тракт –                         ул. Я. Гашека –
просп. Сибирский –                           ул. Новокирпичная –
ул. 6-я Станционная – 
ул. 6-я Ленинградская – 
ул. Владивостокская
</t>
  </si>
  <si>
    <t xml:space="preserve">Просп. К. Маркса –
ул. 10 лет Октября
</t>
  </si>
  <si>
    <t>Ул. Романенко, Почта, Рынок, ПО «Автоматика», Столовая, Кинотеатр «Космос», Объединение им. Баранова – Дворец школьников, Омскэлектро, Ул. Л. Чайкиной, Ул. Л. Чайкиной, ПО им. Баранова, ПО «Полёт», ДК «Рубин», Омский Дом Дружбы, Ул. 11-я Рабочая, Ул. 19-я Рабочая, Ул. 23-я Рабочая, Ул. 28-я Рабочая, Пос. Южный, Мини-рынок, Школа № 107, Сибирский просп., Поворотная, Универсам, Ул. Гашека</t>
  </si>
  <si>
    <t>Микрорайон «Рябиновка»,  ММТ, Пос. Солнечный, Дорстрой, Улица Комкова, Ул. Звездная, Ул. Дианова, ОАЗИС, Лесной проезд, Универсам, Ул. Лукашевича, Проспект Комарова, Рынок, Больница, 5-й микрорайон, Поворотная, Ул. Дмитриева, 11-й микрорайон, Торговый город, Таксопарк, Парк Победы, Ленинградская пл., Академия транспорта, Дом печати, Цирк, Пл. Серова, Улица Рождественского, ТЦ «Авангард»,  Колледж транспортного строительства, Ул. Котельникова, Ул. Труда</t>
  </si>
  <si>
    <t xml:space="preserve">Ул. Волгоградская –
ул. 2-я Солнечная –
ул. Дианова –
ул. Лукашевича –
просп. Комарова –
ул. Степанца –
ул. 70 лет Октября –
ул. Енисейская – 
Ленинградский мост – 
ул. Масленникова – 
просп. К. Маркса –
ул. Лобкова –
ул. Труда
</t>
  </si>
  <si>
    <t xml:space="preserve">Ул. Гашека –
просп. Сибирский –
ул. Новокирпичная –
ул. Барабинская –
ул. Полевая пос. Волжский
</t>
  </si>
  <si>
    <t xml:space="preserve">ул. Лобкова –
ул. 1-я Советская – 
ул. 1-я Красной Звезды – 
ул. Воровского – 
ул. 1-я Трамвайная –
ул. Леонова – 
ул. 13-я Комсомольская – Черлакский тракт – 
ул. 14-й военный городок  
</t>
  </si>
  <si>
    <t xml:space="preserve">Ул. 22 Апреля –
ул. 50 лет Октября – 
просп. Мира –
мост им. 60-летия ВЛКСМ –
ул. Лукашевича –
ул. Ватутина –
б. Архитекторов – 
Исилькульский тракт
</t>
  </si>
  <si>
    <t xml:space="preserve">Просп. Космический – 
ул. Романенко –
ул. 50 лет ВЛКСМ –
ул. П. Осминина – 
просп. Космический – 
ул. Индустриальная – 
ул. 1-я Индустриальная – 
ул. 5-я Кордная
</t>
  </si>
  <si>
    <t xml:space="preserve">Ул. Гуртьева –
ул. Д. Бедного –
ул. 15-я Рабочая –
ул. Кирова –
ул. Барабинская –
ул. Полевая пос. Волжский
</t>
  </si>
  <si>
    <t>4. Постоянные муниципальные маршруты регулярных перевозок, предназначенные для осуществления регулярных перевозок пассажиров трамваями</t>
  </si>
  <si>
    <t xml:space="preserve">Ул. Бархатовой – пос. Солнечный  СНТ «Медик» </t>
  </si>
  <si>
    <t>1.6.1</t>
  </si>
  <si>
    <t>1.8.1</t>
  </si>
  <si>
    <t>1.8.2</t>
  </si>
  <si>
    <t>1.72.1</t>
  </si>
  <si>
    <t>1.106.1</t>
  </si>
  <si>
    <t>1.108.1</t>
  </si>
  <si>
    <t>1.121.3</t>
  </si>
  <si>
    <t>1.122.1</t>
  </si>
  <si>
    <t>1.122.2</t>
  </si>
  <si>
    <t>1.125.1</t>
  </si>
  <si>
    <t xml:space="preserve">Ул. 25-я Рабочая –
ул. Кирова –
ул. Б. Хмельницкого – 
ул. Маяковского – 
просп. К. Маркса – 
Комсомольский мост – 
ул. Гагарина –
ул. Интернациональная – 
ул. Красный Путь – 
просп. Мира –
ул. Нефтезаводская –
ул. 22 Апреля –
просп. Королева –
ул. Заозерная –
просп. Менделеева –
ул. Бархатовой
</t>
  </si>
  <si>
    <t xml:space="preserve">Ул. Бархатовой –
просп. Менделеева –
ул. Заозерная –
просп. Королева –
ул. Химиков –
просп. Мира –
мост им. 60-летия ВЛКСМ –
ул. Лукашевича –
ул. Степанца –
ул. Перелета –
ул. 70 лет Октября
</t>
  </si>
  <si>
    <t xml:space="preserve">Проспект Губкина – 
ул. Заозерная –
просп. Менделеева –
ул. Химиков –
ул. 22 Апреля –
ул. Нефтезаводская – 
просп. Мира –
ул. Красный Путь –
ул. Интернациональная – 
ул. Гагарина – 
Комсомольский мост – просп. К. Маркса –
ул. Лобкова –
ул. 1-я Советская – 
ул. 1-й Красной звезды – 
ул. Воровского – 
ул. 5-я Электровозная – 
ул. 19-я Марьяновская – 
ул. 10-я Марьяновская
</t>
  </si>
  <si>
    <t xml:space="preserve">Ул. Лобкова –
ул. Советская –
ул. 1-я Красной Звезды – 
ул. Воровского –
ул. 5-я Электровозная – 
ул. 19-я Марьяновская – 
ул. 2-я Красной Звезды
</t>
  </si>
  <si>
    <t>МСЧ-9 – Онкодиспансер</t>
  </si>
  <si>
    <t>Ул. Лобкова – ПО «Иртыш»</t>
  </si>
  <si>
    <t>Ул. Стрельникова – Аэропорт</t>
  </si>
  <si>
    <t>Ул. Бархатовой – ЗАО «ТЦ «Континент»</t>
  </si>
  <si>
    <t>ПО «Иртыш» – СТЦ «МЕГА»</t>
  </si>
  <si>
    <t>Проспект Губкина – Ул. 1 Мая</t>
  </si>
  <si>
    <t>Ул. Лобкова – ул. 2-я Красной Звезды</t>
  </si>
  <si>
    <t>Кирпичный завод – пос. Чкаловский</t>
  </si>
  <si>
    <t>Ул. Стрельникова – ПО «Иртыш»</t>
  </si>
  <si>
    <t>Микрорайон «Амурский-2» – ул. 1-я Учхозная</t>
  </si>
  <si>
    <t>Пос. Мелиораторов – Красноярский тракт</t>
  </si>
  <si>
    <t>Пос. Степной  СНТ «Ивушка»  –   пос. Карьер «СНТ «Маяк-2»</t>
  </si>
  <si>
    <t>Ул. 1-я Красной Звезды – ул. 50 лет Октября</t>
  </si>
  <si>
    <t>Ул. Лобкова – пос. Новая Станица</t>
  </si>
  <si>
    <t>ДСК-2 – пос. Птицефабрика</t>
  </si>
  <si>
    <t>Площадь Победы – микрорайон «Новоалександровский»</t>
  </si>
  <si>
    <t>5.1</t>
  </si>
  <si>
    <t>5.2</t>
  </si>
  <si>
    <t>5.3</t>
  </si>
  <si>
    <t>5.4</t>
  </si>
  <si>
    <t>5.5</t>
  </si>
  <si>
    <t>5.6</t>
  </si>
  <si>
    <t>5.7</t>
  </si>
  <si>
    <t>5.8</t>
  </si>
  <si>
    <t>5. Временные муниципальные маршруты регулярных перевозок, предназначенных для перевозки пассажиров автобусами в рабочие, выходные и праздничные дни, установленные российским и региональным законодательством, церковным календарем, при проведении ярмарок и массовых мероприятий</t>
  </si>
  <si>
    <t>5.9</t>
  </si>
  <si>
    <t>5.10</t>
  </si>
  <si>
    <t>5.11</t>
  </si>
  <si>
    <t>5.12</t>
  </si>
  <si>
    <t>5.13</t>
  </si>
  <si>
    <t>ИТОГО по муниципальным маршрутам регулярных перевозок, предназначенным для осуществления регулярных перевозок пассажиров троллейбусами:</t>
  </si>
  <si>
    <t>Ул. Бударина – Ново-Кировское кладбище</t>
  </si>
  <si>
    <t>Пос. Солнечный – Ново- Кировское кладбище</t>
  </si>
  <si>
    <t>ПО «Иртыш» – Ново-Южное кладбище</t>
  </si>
  <si>
    <t>Ул. Лобкова – Ново-Южное кладбище</t>
  </si>
  <si>
    <t>Пос. Солнечный – Западное кладбище</t>
  </si>
  <si>
    <t>ПО им. Баранова – Юго-Восточное кладбище</t>
  </si>
  <si>
    <t>Ул. Гашека – Юго-Восточное кладбище</t>
  </si>
  <si>
    <t>ДК им. Малунцева – Северо-Восточное кладбище</t>
  </si>
  <si>
    <t>Ул. Бударина – Северо-Восточное кладбище</t>
  </si>
  <si>
    <t>Ул. 21-я Амурская – Северо-Восточное кладбище</t>
  </si>
  <si>
    <t>Ул. Лобкова – кладбище в микрорайоне «Черемуховское»</t>
  </si>
  <si>
    <t>1.163.1</t>
  </si>
  <si>
    <t>1.163.2</t>
  </si>
  <si>
    <t>Ул. Я. Гашека, Универсам, Поворотная, Сибирский просп., Школа № 107, Мини-рынок, Пос. Южный, Ул. 31-я Рабочая, Охотничья заимка, Бетонный Завод, ЗТУ, Столовая, Переезд, Кирпичный завод, По требованию, Пос. Волжский, СНТ «Весна», СНТ «Мир», Карьер, СНТ «Строитель-3», СНТ «Осташково», СНТ «Моторостроитель», СНТ «Электрон», СНТ «Урожай-1», СНТ «Механизация -2», СНТ «Фиалка», СНТ «Сигнал», Котлован, СНТ «Электромера», СНТ «Радуга -1», СНТ «Полёт-2»</t>
  </si>
  <si>
    <t>4.1</t>
  </si>
  <si>
    <t>4.2</t>
  </si>
  <si>
    <t>4.3</t>
  </si>
  <si>
    <t>Ул. Бударина – Западное кладбище</t>
  </si>
  <si>
    <t>Ул. Бархатовой –                                           просп. Менделеева –                                             ул. Энтузиастов –                                                  ул. Нефтезаводская</t>
  </si>
  <si>
    <t>12</t>
  </si>
  <si>
    <t>Ул. Бархатовой – Омский нефтеперерабатывающий завод – ул. Бархатовой</t>
  </si>
  <si>
    <t>Муниципальное предприятие города Омска «Пассажирское предприятие № 8», ул. 2-я Солнечная, д. 27, г. Омск, 644073</t>
  </si>
  <si>
    <t>ИП Валиков Артур Борисович</t>
  </si>
  <si>
    <t>ИП Каменев Игорь Владимирович</t>
  </si>
  <si>
    <t>ИП Меняйлов Иван Николаевич</t>
  </si>
  <si>
    <t>ИП Войтенко Анатолий Михайлович</t>
  </si>
  <si>
    <t>ИП Исмаилов Рамиз Адильевич</t>
  </si>
  <si>
    <t>ИП Локотков Михаил Васильевич</t>
  </si>
  <si>
    <t>ИП Поварченков Роман Александрович</t>
  </si>
  <si>
    <t>Участники простого товарищества:                            1.ИП Залялитдинов  Фазыл Фатыхович (уполномоченный представитель),                          2. ИП Торопов Виталий Александрович</t>
  </si>
  <si>
    <t>ИП Ибрагимов Давид Юнус Оглы</t>
  </si>
  <si>
    <t>ИП Залялитдинов Фазыл Фатыхович</t>
  </si>
  <si>
    <t>ИП Лутков Юрий Григорьевич</t>
  </si>
  <si>
    <t>ИП Гаврилов Михаил Степанович</t>
  </si>
  <si>
    <t>ИП Семыкин Николай Юрьевич</t>
  </si>
  <si>
    <t>ИП Полоцкий Юрий Александрович</t>
  </si>
  <si>
    <t>ИП Черепанов Владимир Георгиевич</t>
  </si>
  <si>
    <t>ИП Ушаткина Марина Александровна</t>
  </si>
  <si>
    <t>ИП Алгазин Михаил Леонтьевич</t>
  </si>
  <si>
    <t>ИП Доронкин Вячеслав Геннадьевич</t>
  </si>
  <si>
    <t>ИП Дроздова Анастасия Александровна</t>
  </si>
  <si>
    <t>ИП Геворгян Владимир Геннадьевич</t>
  </si>
  <si>
    <t>ИП Геворгян Наталья Васильевна</t>
  </si>
  <si>
    <t>ИП Семыкин Максим Николаевич</t>
  </si>
  <si>
    <t>ИП Блажко Владимир Александрович</t>
  </si>
  <si>
    <t>ИП Петухов Игорь Николаевич</t>
  </si>
  <si>
    <t>ИП Макаров Александр Иванович</t>
  </si>
  <si>
    <t>ИП Ванеев Павел Михайлович</t>
  </si>
  <si>
    <t>ИП Захарова Галина Ивановна</t>
  </si>
  <si>
    <t>ИП Цепаев Александр Геннадьевич</t>
  </si>
  <si>
    <t>ИП Зубенко Николай Александрович</t>
  </si>
  <si>
    <t>ИП Мухаметшин Линнур Гадельшиевич</t>
  </si>
  <si>
    <t>ИП Чанов Иван Витальевич</t>
  </si>
  <si>
    <t>ИП Волошин Владимир Николаевич</t>
  </si>
  <si>
    <t>ООО «ОмскЭкспрессАвто» ул. Крупской, д. 19, корп. 2,  кв.56, г. Омск, 644123</t>
  </si>
  <si>
    <t>до 3-х лет включительно</t>
  </si>
  <si>
    <t>до 4-х лет включительно</t>
  </si>
  <si>
    <t xml:space="preserve">Ул. XXII Партсъезда – 
ул. 4-я Челюскинцев – 
ул. Багратиона –
ул. 24-я Северная –
ул. Герцена –
ул. Гагарина – 
Комсомольский мост –                 просп. К. Маркса –
ул. Маяковского –
ул. Б. Хмельницкого – 
ул. Л. Чайкиной – 
просп. Космический – 
ул. П. Осминина –
ул. 75-й Гвардейской бригады –
ул. 50 лет ВЛКСМ –
ул. Романенко –
просп. Космический
</t>
  </si>
  <si>
    <t xml:space="preserve">Ул. Бархатовой –
просп. Менделеева –
ул. Заозерная –
просп. Королева –
ул. Химиков –
просп. Мира
</t>
  </si>
  <si>
    <t>Идентификационный номер налогоплательщика</t>
  </si>
  <si>
    <t>1.  550300151006                                       2. 550508879034</t>
  </si>
  <si>
    <t>Микрорайон «Рябиновка» –          ул. Труда</t>
  </si>
  <si>
    <t>Муниципальное предприятие города Омска «Электрический транспорт» ул. Красный путь, д. 84,                     г. Омск, 644033</t>
  </si>
  <si>
    <t>Пос. Амурский –                               ул. Стрельникова</t>
  </si>
  <si>
    <t>Ул. Б. Хмельницкого –                     ул. Котельникова</t>
  </si>
  <si>
    <t>Ул. Б. Хмельницкого –                    пос. Амурский</t>
  </si>
  <si>
    <t>Пос. Амурский –                              ул. Котельникова</t>
  </si>
  <si>
    <t xml:space="preserve">«Приложение № 1
к приказу директора департамента транспорта 
Администрации города Омска
                                                                                                                                                       от 23 марта 2016 года № 21
</t>
  </si>
  <si>
    <t>»</t>
  </si>
  <si>
    <t>Список используемых сокращений</t>
  </si>
  <si>
    <t>Сокращенное наименование</t>
  </si>
  <si>
    <t>Полное наименование</t>
  </si>
  <si>
    <t>б.</t>
  </si>
  <si>
    <t>бульвар</t>
  </si>
  <si>
    <t>им.</t>
  </si>
  <si>
    <t>имени</t>
  </si>
  <si>
    <t>пос.</t>
  </si>
  <si>
    <t>поселок</t>
  </si>
  <si>
    <t>просп.</t>
  </si>
  <si>
    <t xml:space="preserve">проспект </t>
  </si>
  <si>
    <t xml:space="preserve">ул. </t>
  </si>
  <si>
    <t>улица</t>
  </si>
  <si>
    <t>Примечание:</t>
  </si>
  <si>
    <t xml:space="preserve">                                                                      </t>
  </si>
  <si>
    <t>Пл. Победы – пос. Большие Поля  Северо-Восточное кладбище</t>
  </si>
  <si>
    <t>1.161</t>
  </si>
  <si>
    <t>1.163</t>
  </si>
  <si>
    <t>1.165</t>
  </si>
  <si>
    <t>1.166</t>
  </si>
  <si>
    <t>1.167</t>
  </si>
  <si>
    <t>1.172</t>
  </si>
  <si>
    <t>1.174</t>
  </si>
  <si>
    <t>1.175</t>
  </si>
  <si>
    <t>1.176</t>
  </si>
  <si>
    <t>1.178</t>
  </si>
  <si>
    <t>1.179</t>
  </si>
  <si>
    <t>1.183</t>
  </si>
  <si>
    <t>Ул. Дружбы – СНТ «Нефтехимик»</t>
  </si>
  <si>
    <t>ПО «Иртыш» – СНТ «Осташково»</t>
  </si>
  <si>
    <t>2.4</t>
  </si>
  <si>
    <t>2.5</t>
  </si>
  <si>
    <t>2.7</t>
  </si>
  <si>
    <t>2.8</t>
  </si>
  <si>
    <t>2.9</t>
  </si>
  <si>
    <t>2.10</t>
  </si>
  <si>
    <t>Всего по муниципальным маршрутам регулярных перевозок, предназначенным для осуществления регулярных перевозок пассажиров автобусами:</t>
  </si>
  <si>
    <t>ИТОГО по сезонным по муниципальным маршрутам регулярных перевозок, предназначенным для осуществления регулярных перевозок пассажиров автобусами:</t>
  </si>
  <si>
    <t>3. Постоянные муниципальные маршруты регулярных перевозок, предназначенные для осуществления регулярных перевозок пассажиров троллейбусами</t>
  </si>
  <si>
    <t>Пос. Ермак – завод им. Попова</t>
  </si>
  <si>
    <t>Железнодорожный вокзал – пос. Чкаловский</t>
  </si>
  <si>
    <t>Железнодорожный вокзал – Омский нефтеперерабатывающий завод пос. Ермак</t>
  </si>
  <si>
    <t>Железнодорожный вокзал – завод им. Попова</t>
  </si>
  <si>
    <t>3.1</t>
  </si>
  <si>
    <t>3.2</t>
  </si>
  <si>
    <t>3.3</t>
  </si>
  <si>
    <t>3.4</t>
  </si>
  <si>
    <t>3.5</t>
  </si>
  <si>
    <t>3.6</t>
  </si>
  <si>
    <t>3.7</t>
  </si>
  <si>
    <t>3.8</t>
  </si>
  <si>
    <t>Пос. Чкаловский – ул. Гашека</t>
  </si>
  <si>
    <t>Пос. Солнечный – завод им. Попова</t>
  </si>
  <si>
    <t>Пос. Солнечный – Омский нефтеперерабатывающий завод пос. Ермак</t>
  </si>
  <si>
    <t>Пос. Рыбачий – пос. Чукреевка  СТЦ «МЕГА»</t>
  </si>
  <si>
    <t>Ул. Лобкова – пос. Дальний</t>
  </si>
  <si>
    <t>СТЦ «МЕГА»  – микрорайон «Загородный»</t>
  </si>
  <si>
    <t>Омский нефтеперерабатывающий завод  пос. Ермак  – ул. Крупской</t>
  </si>
  <si>
    <t>Микрорайон «Амурский-2» – МСЧ-9</t>
  </si>
  <si>
    <t>Гараж ЦС – пос. Большие Поля</t>
  </si>
  <si>
    <t>Пос. Солнечный – Онкодиспансер</t>
  </si>
  <si>
    <t>Пос. Солнечный – Речной порт</t>
  </si>
  <si>
    <t>117 Н</t>
  </si>
  <si>
    <t xml:space="preserve">Пос. Чкаловский – микрорайон «Осташково»  СНТ «Осташково» </t>
  </si>
  <si>
    <t>Железнодорожный вокзал – микрорайон «Входной»  пос. Северный</t>
  </si>
  <si>
    <t>Ул. Бархатовой – пос. Юбилейный</t>
  </si>
  <si>
    <t>СТЦ «МЕГА» – ООО «Лента»</t>
  </si>
  <si>
    <t>Пос. Дальний, Вагоноремонтное депо, Кирпичный завод, Ул. 3-я Станционная, Ул. 5-я Ленинградская, Ул. 3-я Балтийская, Ул. 2-я Ленинградская, Воинская, ДК «Железнодорожник», Школа № 110, Пос. Южный, Мини-рынок, Школа № 107, Сибирский просп., Поворотная, Универсам, Ул. Я. Гашека, Янтарная, Ул. 4-я Путевая, Поворот, Оптовый рынок, По требованию, СНТ «Сибирский садовод», Улица 1-я Сосновская, Ул. 14-я Марьяновская, Ул. 8-я Марьяновская, Кинотеатр «Мир», Ул. 4-я Новая, Ул. 1-я Советская, Колледж транспортного строительства, Ул. Лобкова</t>
  </si>
  <si>
    <t>Имени В. Бархатовой, Имени О. Охрименко, Пр. Менделеева, Кинотеатр Первомайский, Ул. Заозерная, Просп. Королёва, Улица Волкова, Городская поликлиника № 4, ОМЦ «Химик», Городской театр «Студия» Л. Ермолаевой, КДЦ «Кристалл», ДК им. Малунцева, ул. Нефтезаводская, Университет  ОМГУ, Магазин «Садко», ДОК, Социальный рынок, Школа искусств, Микрорайон Юбилейный</t>
  </si>
  <si>
    <t xml:space="preserve"> Микрорайон Юбилейный, Школа искусств, Социальный рынок, ДОК, Магазин «Садко», Университет  ОМГУ, ул. Нефтезаводская, ДК им. Малунцева, КДЦ «Кристалл», Городской театр «Студия» Л. Ермолаевой, ОМЦ «Химик», Городская поликлиника № 4, Улица Волкова, Просп. Королёва, Ул. Заозерная, Кинотеатр Первомайский, Пр. Менделеева, Имени О. Охрименко, Имени В. Бархатовой</t>
  </si>
  <si>
    <t>1.49</t>
  </si>
  <si>
    <t>МСЧ-9 – гараж ЦС</t>
  </si>
  <si>
    <t>Ул. Лобкова, Улица Рождественского, пл. Серова, Колледж, Улица Озеро Хасан, Школьная, Ул. 3-я Чередовая, Ул. 6-я Чередовая, Улица Полторацкого, ТПК, ПО «Иртыш»</t>
  </si>
  <si>
    <t>ПО «Иртыш», ТПК, Улица Полторацкого, Ул. 6-я Чередовая, Ул. 3-я Чередовая, Школьная, Улица Озеро Хасан, Колледж,  пл. Серова, Улица Рождественского, Ул. Лобкова</t>
  </si>
  <si>
    <t xml:space="preserve">Ул. Лобкова –
просп. К. Маркса –
ул. Карбышева –
ул. Избышева –
ул. Вокзальная –
ул. Блусевич –
ул. Невского –
ул. Д. Бедного –
ул. Гуртьева
</t>
  </si>
  <si>
    <t>4.4</t>
  </si>
  <si>
    <t>4.5</t>
  </si>
  <si>
    <t>4.6</t>
  </si>
  <si>
    <t>Ул. 3-й Разъезд – ул. Котельнико-ва</t>
  </si>
  <si>
    <t>Наименование, место нахождения юридического лица, фамилия, имя и, если имеется, отчество индивидуального предпринимателя (в том числе участников договора простого товарищества), осуществляющих перевозки по маршруту регулярных перевозок</t>
  </si>
  <si>
    <t>Прямое направление</t>
  </si>
  <si>
    <t>Обратное направление</t>
  </si>
  <si>
    <t>Автобусы среднего класса</t>
  </si>
  <si>
    <t>Автобусы большого класса</t>
  </si>
  <si>
    <t>Только в установленных остановочных пунктах по маршруту</t>
  </si>
  <si>
    <t>Ул. Бархатовой – микрорайон «Входной»  ул. Бетховена</t>
  </si>
  <si>
    <t>По регулируемому тарифу</t>
  </si>
  <si>
    <t>Автобусы малого класса</t>
  </si>
  <si>
    <t>пассажировместимостью не менее 18 мест</t>
  </si>
  <si>
    <t>пассажировместимостью не менее 36 мест</t>
  </si>
  <si>
    <t>1.1</t>
  </si>
  <si>
    <t>1.3</t>
  </si>
  <si>
    <t>По нерегулируемому тарифу</t>
  </si>
  <si>
    <t>6 Н</t>
  </si>
  <si>
    <t>Ул. 3-я Железнодорожная – завод им. Попова</t>
  </si>
  <si>
    <t>0</t>
  </si>
  <si>
    <t>-</t>
  </si>
  <si>
    <t>любой</t>
  </si>
  <si>
    <t>8 Н</t>
  </si>
  <si>
    <t>ЗАО МПК «Компур» СНТ «Медик»  – МСЧ-9</t>
  </si>
  <si>
    <t>1.10</t>
  </si>
  <si>
    <t xml:space="preserve">Ул. Нефтеза-водская  пос. Ермак  – пос. Большие Поля
</t>
  </si>
  <si>
    <t xml:space="preserve">Просп. Мира –
ул. Красный Путь –
ул. 7-я Северная –
ул. Герцена – 
Пушкинский тракт
</t>
  </si>
  <si>
    <t>1.11</t>
  </si>
  <si>
    <t>Пос. Чкаловс-кий – микрорайон «Осташково»</t>
  </si>
  <si>
    <t>Трикотажная фабрика – пос. Рыбачий</t>
  </si>
  <si>
    <t xml:space="preserve">Ул. Нефтезаводская – 
ул. Энтузиастов –
ул. 22 Апреля –
ул. 50 лет Октября – 
просп. Мира –
ул. Красный Путь –
ул. Интернациональная – 
ул. Гагарина –
просп. К. Маркса –
ул. Маяковского –
ул. Б. Хмельницкого – 
ул. Кирова –
ул. Новокирпичная – 
просп. Сибирский –
ул. Гашека
</t>
  </si>
  <si>
    <t>Ул. Бархатовой – МСЧ-9  ул. Индустриальная</t>
  </si>
  <si>
    <t>Ул. Бархатовой – Железнодорожный вокзал</t>
  </si>
  <si>
    <t>Строительный рынок «Южный» – 12-й микрорайон  СТЦ «МЕГА»</t>
  </si>
  <si>
    <t xml:space="preserve">Сыропятский тракт –                            ул. 10 лет Октября – 
ул. Окружная дорога – 
ул. Романенко –
ул. 50 лет ВЛКСМ –
ул. 75-й Гвардейской бригады –
ул. П. Осминина – 
просп. Космический – 
ул. М. Берникова –                                 ул. 20 лет РККА –
ул. Б. Хмельницкого – 
ул. Маяковского – 
просп. К. Маркса –
ул. Лобкова –
ул. Труда –                                                ул. 12-я Пролетарская –                         ул. 1-я Красной Звезды –
ул. Воровского                            обратно:                                                 ул. Б. Хмельницкого –                         ул. Масленникова –                              ул. 25-я Линия 
</t>
  </si>
  <si>
    <t xml:space="preserve">Ул. Полторацкого –
ул. Д. Бедного –
ул. Гуртьева –
ул. 1-я Комсомольская – 
ул. Пугачева –
ул. 8-я Комсомольская – 
ул. 1-я Трамвайная –
ул. Воровского –
ул. 1-я Красной Звезды – 
ул. Советская –
ул. Лобкова –
просп. К. Маркса –
ул. Масленникова – 
Ленинградский мост – 
ул. Енисейская –
ул. 70 лет Октября –
б. Архитекторов – 
просп. Комарова – 
ул. Перелета – 
ул. Ватутина – 
ул. Дианова – 
ул. Дергачева
</t>
  </si>
  <si>
    <t xml:space="preserve">Ул. Заозерная –
просп. Мира –
ул. 50 лет Октября –
ул. 22 Апреля –
ул. Энтузиастов –
ул. Нефтезаводская
</t>
  </si>
  <si>
    <t>Ул. 3-я Железнодорожная, Ул. 1-я Железнодорожная, Ул. 23-я Рабочая, Ул. 19-я Рабочая,  Ул. 11-я Рабочая, Омский Дом Дружбы, ДК «Рубин», ПО «Полёт», ПО им. Баранова, Ул. Л. Чайкиной, ПКиО, ПО «Большевичка», Ул. Степная, Академия транспорта, Магазин «Голубой огонек»,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Пл. Лицкевича, Хлебозавод, ДК «Звездный», ОМЦ «Химик», ОМЦ «Химик», Городская поликлиника № 4, Ул. Волкова, Проспект Королева, Ул. Заозерная, Кинотеатр «Первомайский», Проспект Менделеева, Имени О.Охрименко, Имени В.Бархатовой</t>
  </si>
  <si>
    <t>Имени В.Бархатовой, Имени О.Охрименко, Проспект Менделеева, Кинотеатр «Первомайский», Ул. Заозерная, Проспект Королёва, Улица Волкова, Городская поликлиника № 4, ОМЦ «Химик», ОМЦ «Химик», ДК «Звездный», Хлебозавод, Пл. Лицкевича,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Степная, ПО «Большевичка», ПКиО, Ул. Л. Чайкиной, ПО им. Баранова, ПО «Полёт», ДК «Рубин», Омский Дом Дружбы, Ул. 11-я Рабочая, Ул. 19-я Рабочая, Ул. 23-я Рабочая, Ул. 3-я Железнодорожная</t>
  </si>
  <si>
    <t>Ул. 3-я Железнодорожная – ул. Бархатовой</t>
  </si>
  <si>
    <t>Пос. Солнечный – микрорайон «Входной»</t>
  </si>
  <si>
    <t>Микрорайон «Рябиновка»           (СНТ «Пламя») –                              пос. Юбилейный</t>
  </si>
  <si>
    <t>1.12</t>
  </si>
  <si>
    <t>1.13</t>
  </si>
  <si>
    <t>1.18</t>
  </si>
  <si>
    <t>1.19</t>
  </si>
  <si>
    <t>1.20</t>
  </si>
  <si>
    <t>1.21</t>
  </si>
  <si>
    <t>1.22</t>
  </si>
  <si>
    <t>1.23</t>
  </si>
  <si>
    <t>1.25</t>
  </si>
  <si>
    <t>1.28</t>
  </si>
  <si>
    <t>1.29</t>
  </si>
  <si>
    <t>1.30</t>
  </si>
  <si>
    <t>1.31</t>
  </si>
  <si>
    <t>1.33</t>
  </si>
  <si>
    <t>1.34</t>
  </si>
  <si>
    <t>1.36</t>
  </si>
  <si>
    <t>1.39</t>
  </si>
  <si>
    <t>1.44</t>
  </si>
  <si>
    <t>1.46</t>
  </si>
  <si>
    <t>1.48</t>
  </si>
  <si>
    <t>1.50</t>
  </si>
  <si>
    <t>1.52</t>
  </si>
  <si>
    <t>1.53</t>
  </si>
  <si>
    <t>1.56</t>
  </si>
  <si>
    <t>1.58</t>
  </si>
  <si>
    <t>1.61</t>
  </si>
  <si>
    <t>1.62</t>
  </si>
  <si>
    <t>1.64</t>
  </si>
  <si>
    <t>1.66</t>
  </si>
  <si>
    <t>1.67</t>
  </si>
  <si>
    <t>1.68</t>
  </si>
  <si>
    <t>1.70</t>
  </si>
  <si>
    <t>1.72</t>
  </si>
  <si>
    <t>1.73</t>
  </si>
  <si>
    <t>1.74</t>
  </si>
  <si>
    <t>1.75</t>
  </si>
  <si>
    <t>1.77</t>
  </si>
  <si>
    <t>1.78</t>
  </si>
  <si>
    <t>1.79</t>
  </si>
  <si>
    <t>1.80</t>
  </si>
  <si>
    <t>1.83</t>
  </si>
  <si>
    <t>1.84</t>
  </si>
  <si>
    <t>1.85</t>
  </si>
  <si>
    <t>1.90</t>
  </si>
  <si>
    <t>1.96</t>
  </si>
  <si>
    <t>1.98</t>
  </si>
  <si>
    <t>1.98.1</t>
  </si>
  <si>
    <t>1.98.2</t>
  </si>
  <si>
    <t>1.102</t>
  </si>
  <si>
    <t>1.106</t>
  </si>
  <si>
    <t>1.108</t>
  </si>
  <si>
    <t>1.118</t>
  </si>
  <si>
    <t>1.124.1</t>
  </si>
  <si>
    <t>1.126</t>
  </si>
  <si>
    <t>1.131</t>
  </si>
  <si>
    <t>1.132</t>
  </si>
  <si>
    <t>1.134</t>
  </si>
  <si>
    <t>1.136</t>
  </si>
  <si>
    <t>1.144</t>
  </si>
  <si>
    <t>1.145</t>
  </si>
  <si>
    <t>1.149</t>
  </si>
  <si>
    <t>1.154</t>
  </si>
  <si>
    <t>1.154.1</t>
  </si>
  <si>
    <t>1.156</t>
  </si>
  <si>
    <t>1.157</t>
  </si>
  <si>
    <t>1.160</t>
  </si>
  <si>
    <t xml:space="preserve">ул. 2-я Солнечная –
ул. Дианова –
ул. Ватутина –
ул. Дмитриева – 
ул. 70 лет Октября –
ул. Енисейская – 
Ленинградский мост – 
просп. К. Маркса – 
ул. Маяковского – 
ул. Б. Хмельницкого – 
ул. Кирова –
ул. 6-я Станционная – 
ул. 3-я Ленинградская,
обратно:
ул. Б. Хмельницкого – 
ул. Масленникова – 
ул. Енисейская
</t>
  </si>
  <si>
    <t>47 Н</t>
  </si>
  <si>
    <t>МСЧ-9 – СНТ «Заря-2»</t>
  </si>
  <si>
    <t>МСЧ-9, Гаражи, Ул. 3-я Молодежная,  Сбербанк, Ул. 6-я Шинная, Ул. 40 лет Октября, Ул. 5-я Кордная, Пос. Кордный, Шинный завод, Кислородный завод, ПО «Полёт», ПО им. Баранова, Ул. Л. Чайкиной, ПКиО, ПО «Большевичка», Ул. Степная, Академия транспорта, Академия транспорта, Дом печати, Цирк, Хлебозавод, Пл. Серова, Улица Рождественского, ТЦ «Авангард», Колледж транспортного строительства, Ул. 1-я Советская, Ул. 4-я Новая, Кинотеатр «Мир», Ул. 5-я Марьяновская,  Медсанчасть № 4, Ул. 2-я Тепловозная, Школа-Интернат, Ул. 7-я Электровозная, Сады «Энергетик»,  Сады «Заря-2»</t>
  </si>
  <si>
    <t xml:space="preserve">Сады «Заря 2», Сады «Энергетик», Ул. 7-я Электровозная, Ул. 5-я Электровозная, Школа-Интернат, Ул. 2-я Тепловозная, Медсанчасть № 4, Ул. 5-я Марьяновская, Кинотеатр «Мир», Ул. 4-я Новая, Ул. 1-я Советская, Улица Рождественского, Пл. Серова, Хлебозавод, Цирк, Дом печати, Академия транспорта, Ул. Степная, ПО «Большевичка», ПКиО, Ул. Л. Чайкиной, ПО им. Баранова, Ул. 3-я Транспортная, Кислородный завод, Шинный завод, Пос. Кордный, Ул. 40 лет Октября, Ул. 6-я Шинная, Сбербанк, Ул. 3-я Молодежная,  Гаражи, МСЧ-9 </t>
  </si>
  <si>
    <t xml:space="preserve">Ул. 3-я Молодежная – 
ул. 6-я Шинная –
ул. 5-я Кордная –
ул. 3-я Транспортная – 
ул. Б. Хмельницкого – 
ул. Маяковского – 
просп. К. Маркса –
ул. Лобкова –
ул. 1-я Красной Звезды – 
ул. Воровского
</t>
  </si>
  <si>
    <t xml:space="preserve">РЕЕСТР </t>
  </si>
  <si>
    <t>муниципальных маршрутов регулярных перевозок в границах города Омска</t>
  </si>
  <si>
    <t>Порядковый номер маршрута регулярных перевозок</t>
  </si>
  <si>
    <t>Наименование маршрута регулярных перевозок</t>
  </si>
  <si>
    <t>Наименование промежуточных остановочных пунктов по маршруту регулярных перевозок</t>
  </si>
  <si>
    <t>Наименование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</si>
  <si>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t>
  </si>
  <si>
    <t>Порядок посадки и высадки пассажиров</t>
  </si>
  <si>
    <t>Вид регулярных перевозок</t>
  </si>
  <si>
    <t>Максимальное количество транспортных средств по видам и классам</t>
  </si>
  <si>
    <t>Ул. Бархатовой – ул. 3-й Разъезд</t>
  </si>
  <si>
    <t>Ул. Лобкова – микрорайон «Булатово»</t>
  </si>
  <si>
    <t>Пос. Чкаловский – ПО «Иртыш»</t>
  </si>
  <si>
    <t xml:space="preserve">Просп. Космический – 
ул. 50 лет ВЛКСМ –
ул. П. Осминина – 
просп. Космический – 
ул. Л. Чайкиной –
ул. Б. Хмельницкого – 
ул. Кирова –
ул. 15-я Рабочая –
ул. Д. Бедного –
ул. Гуртьева
</t>
  </si>
  <si>
    <t>Биофабрика – Омский нефтеперерабатывающий завод  пос. Ермак</t>
  </si>
  <si>
    <t>Экологические характеристики транспортных средств, которые используются для перевозок по маршруту регулярных перевозок</t>
  </si>
  <si>
    <t>Дата начала осуществления перевозок</t>
  </si>
  <si>
    <t>ООО «Подорожник»,               ул. Новокосинская, д. 15 А, стр. 1,                                                     г. Москва, 111673</t>
  </si>
  <si>
    <t>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Ул. Волховстроя, Ул. Средняя, Ул. Орджоникидзе, Ул. 7-я Северная, Ул. 13-я Северная, Ул. 18-я Северная, Ул. 24-я Северная, Ул. 27-я Северная, Ул. 33-я Северная, МКБ, Переезд, СНТ «Водник», СНТ «Энергия», ОСТО, ПМК-3, СНТ «Виктория», СНТ «Виктория-2», СНТ «Амурский», СНТ «Любитель-2», АЗС, Пост ГАИ, Пос. Большие Поля</t>
  </si>
  <si>
    <t>Пос. Большие Поля, Пост ГАИ, АЗС, СНТ «Любитель-2», СНТ «Амурский», СНТ «Виктория-2», СНТ «Виктория», ПМК-3, ОСТО, СНТ «Энергия», СНТ «Водник», Переезд, МКБ, Ул. 33-я Северная, Ул. 27-я Северная, Ул. 24-я Северная, Ул. 18-я Северная, Ул. 13-я Северная, Ул. 7-я Северная, Ул. Орджоникидзе, Ул. Средняя, Ул. Волховстроя,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t>
  </si>
  <si>
    <t>Ул. Лобкова,  ТЦ «Авангард», Колледж транспортного строительства, Ул. 1-я Советская, Ул. 4-я Новая, Кинотеатр «Мир», Медсанчасть № 4, Ул. 2-я Тепловозная, Школа-интернат, Ул. 5-я Электровозная, Школа № 114, Ул. 1 Мая, Ул. 19-я Марьяновская</t>
  </si>
  <si>
    <t>Ул. 19-я Марьяновская, Ул. 1 Мая, Школа № 114, Ул. 5-я Электровозная,  Школа-интернат, Ул. 2-я Тепловозная, Ул. 5-я Марьяновская, Кинотеатр «Мир», Ул. 4-я Новая, Ул. 1-я Советская, Колледж транспортного строительства, Ул. Лобкова</t>
  </si>
  <si>
    <t>ДСК-2, Мясокомбинат, ММТ, Пос. Солнечный, Дорстрой, Улица Комкова, Ул. Звездная, Ул. Дианова, ОАЗИС, Лесной проезд, Универсам, Ул. Ватутина, Восточная, Автобаза связи, Троллейбусное депо, Березовая роща, 1-я Садовая, 12-й микрорайон, Проспект Комарова, Ул. Дмитриева, 11-й микрорайон, Экспоцентр, Торговый город, Таксопарк, Парк Победы, Ленинградская площадь,  Академия транспорта, Ул. Степная, ПО «Большевичка», ПКиО, Магазин «Мысль», Ул. Л. Чайкиной, ПО им. Баранова, ПО «Полёт», ДК «Рубин», Омский Дом Дружбы, Ул. 11-я Рабочая, Ул. 19-я Рабочая, Ул. 23-я Рабочая, Ул. 28-я Рабочая, Пос. Южный, Школа №110, ДК «Железнодорожник»,  Воинская, Ул. 2-я Ленинградская, Ул. 3-я Балтийская, Нежинский геронтологический центр, Поселок Омской птицефабрики</t>
  </si>
  <si>
    <t>Микрорайон «Амурский-2»,  Ул. Цукановой, Спецшкола, Школа № 15, Ул. 21-я Амурская, Ул. Багратиона, Магазин «Заря», Ул. Челюскинцев, Школа № 93, Ледовый дворец спорта им. Вячеслава Фетисова, Ул. 6-я Восточная, Ул. 2-я Восточная, Ул. Омская, Ул. 10 лет Октября, Ул. Лермонтова, Ул. Красных Зорь, Ул. 20 лет РККА, Магазин «Мысль», Ул. Л. Чайкиной, ПО им. Баранова, Ул. 3-я Транспортная, Кислородный завод, Шинный завод, Пос. Кордный, Поликлиника, Ул. 5-я Кордная, Детский сад, Школа № 2, МСЧ-9</t>
  </si>
  <si>
    <t>МСЧ-9, Школа № 2, Детский сад, Ул. 5-я Кордная, Пос. Кордный, Шинный завод, Шинный завод, Кислородный завод, ПО «Полёт», ПО им. Баранова, Ул. Л. Чайкиной, ПКиО, Ул. 20 лет РККА, Ул. Красных Зорь, Ул. 10 лет Октября, Ул. Омская, Ул. 2-я Восточная, Ул. 6-я Восточная, Ледовый дворец спорта им. Вячеслава Фетисова, Школа № 93, Ул. Челюскинцев, Магазин «Заря», Ул. Багратиона, Амурский рынок, Ул. 21-я Амурская, Школа № 15, Спецшкола, Ул. Цукановой, микрорайон «Амурский-2»</t>
  </si>
  <si>
    <t xml:space="preserve">Ул. 21-я Амурская –
ул. 4-я Челюскинцев – 
ул. Багратиона –
ул. Челюскинцев –
ул. 8-я Восточная –
ул. Барнаульская –
ул. 2-я Восточная –
ул. Б. Хмельницкого – 
ул. 3-я Транспортная – 
ул. 5-я Кордная
</t>
  </si>
  <si>
    <t>Пос. Новая Станица, Пос. Новая Станица -1, ОВИТУ, Мед. Склады, СНТ «Звездочка», СНТ «Звездочка-1», По требованию, Южное кладбище, Пост ГАИ, Оптовый рынок, По требованию, СНТ «Сибирский садовод», Улица 1-я Сосновская, Ул. 14-я Марьяновская, Ул. 8-я Марьяновская, Кинотеатр «Мир», Ул. 4-я Новая, Ул. 1-я Советская, Колледж транспортного строительства, Ул. Лобкова</t>
  </si>
  <si>
    <t>2</t>
  </si>
  <si>
    <t>3</t>
  </si>
  <si>
    <t>4</t>
  </si>
  <si>
    <t>5</t>
  </si>
  <si>
    <t>6</t>
  </si>
  <si>
    <t>7</t>
  </si>
  <si>
    <t>8</t>
  </si>
  <si>
    <t>9</t>
  </si>
  <si>
    <t>10</t>
  </si>
  <si>
    <t>11</t>
  </si>
  <si>
    <t>Железнодорожный вокзал – пос. Солнечный</t>
  </si>
  <si>
    <t>Пос. Солнечный, Дорстрой, Улица Комкова, Ул. Звездная, Ул. Дианова, ОАЗИС, Лесной проезд, Универсам, Ул. Лукашевича, Проспект Комарова, Рынок, Школа милиции,  Студенческая, ЖК «Кристалл», Поворотная, Магазин, Ул. Дмитриева, 11-й микрорайон, Строймаркет «Новосёл»  (по требованию), Микрорайон «Аванград», Ул. 3-я Енисеская, Библиотека им. Пушкина, КДЦ «Маяковский», Главпочтамт, Госпиталь, Дом Туриста, Пл. Ленина, Магазин «Голубой огонёк», Академия транспорта, Дом печати, Цирк, Хлебозавод, Пл. Серова, Железнодорожный вокзал</t>
  </si>
  <si>
    <t xml:space="preserve">Просп. К. Маркса –
ул. Гагарина –
ул. Интернациональная– 
ул. Красный Путь – мост имени «60 лет Победы» –
ул. 70 лет Октября – 
просп. Комарова –
ул. Лукашевича –
ул. Дианова –
ул. 2-я Солнечная
</t>
  </si>
  <si>
    <t>Ул. Б. Хмельницкого –                              ул. Котельникова</t>
  </si>
  <si>
    <t>1.119</t>
  </si>
  <si>
    <t>Пос. Мелиораторов – пос. Николаевка пос. Юбилейный</t>
  </si>
  <si>
    <t>Регистрационный номер маршрута регулярных перевозок</t>
  </si>
  <si>
    <t>СНТ «Заря-3» – СНТ «Березка»</t>
  </si>
  <si>
    <t>Кирпичный завод, По требованию, Криогенная техника, Столовая, Хлебозавод, Переезд, Школа № 30, Ул. 4-я Челюскинцев, Ул. Багратиона, Магазин «Заря», Ул. 16-я Амурская, Сибирский институт бизнеса, ПТСК, Ул. 24-я Северная, Ул. 18-я Северная, Ул. 13-я Северная, Ул. 7-я Северная, Завод им. Куйбышева, Ул. Яковлева, Ул. Фрунзе, Госпиталь, Дом Туриста, Пл. Ленина, Магазин «Голубой огонек», Академия транспорта, Ул. Степная, ПО «Большевичка», ПКиО, Ул. Л. Чайкиной,  Администрация Октябрьского округа, Омскэлектро, Объединение им. Баранова – Дворец школьников, Кинотеатр «Космос», Столовая, ПО «Автоматика», Улица Петра Осминина, Ул. 75-я Гвардейской бригады, Поликлиника, Магазин, Ул. 50 лет ВЛКСМ, Ул. Романенко, Пос. Чкаловский</t>
  </si>
  <si>
    <t>Пос. Чкаловский, Ул. Романенко, Ул. Романенко, Ул. 50 лет ВЛКСМ, Поликлиника, Ул. 75 Гвардейской Бригады, Улица Петра Осминина, ПО «Автоматика», Столовая, Кинотеатр «Космос», Объединение им. Баранова- Дворец школьников, Омскэлектро, Ул. Л. Чайкиной, ПКиО, ПО «Большевичка», Ул. Степная, Академия транспорта, Магазин «Голубой огонек», Магазин «Детский мир», Пл. Ленина, Дом Туриста, Госпиталь, Ул. Фрунзе, Ул. Яковлева, Завод им. Куйбышева, Ул. 7-я Северная, Ул. 13-я Северная, Ул. 18-я Северная, Ул. 24-я Северная, ПТСК, Сибирский институт бизнеса, Ул. 11-я Амурская, Ул. 16-я Амурская, Магазин «Заря», Ул. Багратиона, Амурский рынок, Ул. 21-я Амурская, Ул. 4-я Челюскинцев, Школа № 30, Переезд, Хлебозавод, Столовая, Криогенная техника, По требованию,  Кирпичный завод</t>
  </si>
  <si>
    <t>ДСК-2 – Кожевенный завод</t>
  </si>
  <si>
    <t xml:space="preserve">ул. Бархатовой –
просп. Менделеева –
ул. Энтузиастов –
ул. Нефтезаводская – 
просп. Мира –
мост им. 60-летия ВЛКСМ –
ул. Лукашевича –
ул. Ватутина –
ул. Перелета –
просп. Комарова –
б. Архитекторов –
ул. 70 лет Октября –
ул. Енисейская –
ул. 60 лет Победы –
ул. Авиационная –
ул. 12 Декабря –
ул. Володарского – 
ул. О. Кошевого – 
ул. Мельничная – 
ул. Семиреченская, 
обратно:
ул. Семиреченская –
ул. Бетховена – 
ул. Торговая – 
ул. Суворова – 
ул. 12 Декабря                   рейсы до пос. Крабышева-2: ул. Крабышева-2
</t>
  </si>
  <si>
    <t xml:space="preserve">ООО «Лента» – пос. Магистральный </t>
  </si>
  <si>
    <t>Ул. Лобкова, ТЦ «Авангард», Колледж транспортного строительства, Ул. 1-я Советская, Ул. 4-я Новая, Кинотеатр «Мир», Ул. 8-я Марьяновская, Ул. 14-я Марьяновская,  Улица 1-я Сосновская, СНТ «Сибирский садовод», По требованию, Оптовый рынок, Поворот, Янтарная, Ул. Я. Гашека, Универсам,  Поворотная, Сибирский просп., Школа № 107, Мини-рынок, Пос. Южный, Школа № 110, ДК «Железнодорожник», Воинская, Ул. 2-я Ленинградская, Ул. 3-я Балтийская, Ул. 5-я Ленинградская, Ул. 3-я Станционная, По требованию,  Кирпичный завод, Вагоноремонтное депо, Пос. Дальний</t>
  </si>
  <si>
    <t xml:space="preserve">Железнодорожный вокзал,  Улица Рождественского, Пл. Серова, Хлебозавод, Цирк, Дом печати, Академия транспорта, Магазин  «Жемчужина», ДОСААФ, Парк Победы, Кадетский корпус, Ул. 60 лет Победы, Аэропорт местных линий, Ул. Транссибирская, По требованию, Аэропорт,  По требованию, ул. Авиагородок, Летное училище, Ул. Авиационная, Поликлиника, Улица Володарского, Сибирский хлеб, Школа № 55, Учебный пункт, Ул. 3-я Кировская, Ул. 8-я Кировская, Ул. 1-я Автомобильная, Ул. 2-я Автомобильная,  Агропром, Сельхозтехника, Пос. Новостройка, Кладбище, Ново-Кировское кладбище                                                                                                    Сады, Пос. Магистральный </t>
  </si>
  <si>
    <t>Пос. Магистральный,  По  требованию, Сады                                                                                                                                Ново-Кировское кладбище, Кладбище, Пос. Новостройка, Сельхозтехника, Агропром, Ул. 2-я Автомобильная, Ул. 1-я Автомобильная, Ул. 8-я Кировская, Ул. 3-я Кировская, Учебный пункт, Администрация Кировского Округа, Ул. Торговая, Улица Володарского,  Ул. Димитрова, Поликлиника, Ул. Авиационная, Летное училище,  ул. Авиагородок,   По требованию, Аэропорт, По требованию, Ул. Транссибирская, Аэропорт местных линий, Ул. 60 лет Победы, Кадетский корпус, Парк Победы,  Ленинградская площадь, Академия транспорта, Дом печати, Цирк,  Хлебозавод,  Пл. Серова, Железнодорожный вокзал</t>
  </si>
  <si>
    <t>Ул. Труда, Ул. Котельникова, Колледж транспортного строительства, Улица Рождественского, Пл. Серова, Цирк, Дом печати, Академия транспорта, Магазин «Жемчужина», ДОСААФ, Парк Победы, Таксопарк, Торговый город, 11-й микрорайон, Ул. 70 лет Октября, Ул. Дмитриева, Поворотная, 5-й микрорайон, Больница, Студенческая, Рынок, Автовокзал, Проспект Комарова, Ул. Лукашевича, Универсам, Лесной проезд, ОАЗИС, Ул. Дианова, Ул. Звездная, Улица Комкова, Дорстрой, Пос. Солнечный, ПАТП-8, микрорайон «Рябиновка»</t>
  </si>
  <si>
    <t>3.9</t>
  </si>
  <si>
    <t>3.10</t>
  </si>
  <si>
    <t>3.11</t>
  </si>
  <si>
    <t>7м</t>
  </si>
  <si>
    <t>Ул. Дергачева –                       пос. Дальний</t>
  </si>
  <si>
    <t>Пос. Чкаловский –                       ул. Стрельникова</t>
  </si>
  <si>
    <t>СТЦ «МЕГА» – пос. Юбилейный</t>
  </si>
  <si>
    <t>Б. Архитекторов –                                  ул. Крупской (дублер) –
ул. Перелета –                                       просп. Комарова –
ул. Лукашевича –
мост имени «60 лет ВЛКСМ» –
просп. Мира</t>
  </si>
  <si>
    <t>Железнодорожный вокзал – микрорайон Зелёная Река</t>
  </si>
  <si>
    <t xml:space="preserve">Железнодорожный вокзал, Улица Рождественского, Пл. Серова, Хлебозавод, Цирк, Дом печати, Академия транспорта, Магазин «Жемчужина», ДОСААФ, Парк Победы, Таксопарк, Торговый город, Экспоцентр, 11-й микрорайон, Ул. 70 лет Октября, Ул. Дмитриева, Поворотная, Универсам, Бульвар Архиекторов,   Бульвар М.М. Кузьмина, Улица Взлетная,  БСМП, Городская больница им. Кабанова, Рынок, Автовокзал, Проспект Комарова, Ул. Лукашевича, микрорайон Зеленая Река </t>
  </si>
  <si>
    <t>Микрорайон Зеленая Река, Ул. Лукашевича, Проспект Комарова, Рынок, Городская больница им. Кабанова,  БСМП, Улица Взлетная, Бульвар М.М. Кузьмина, Бульвар Архитекторов, Универсам, Поворотная, Магазин, Ул. Дмитриева, 11-й микрорайон, Экспоцентр, Торговый город, Таксопарк, Парк Победы,  Ленинградская площадь, Академия транспорта, Дом печати, Магазин «Юный техник», Цирк, Хлебозавод, Пл. Серова, Улица Рождественского, Железнодорожный вокзал</t>
  </si>
  <si>
    <t xml:space="preserve">Просп. К. Маркса –
ул. Масленникова – 
Ленинградский мост – 
ул. 70 лет Октября –                              б. Архитекторов –                                ул. Крупской (дублер) –                                 ул. Перелета –                                         просп. Комарова –
ул. Лукашевича    </t>
  </si>
  <si>
    <t>СТЦ «МЕГА» – завод им. Попова</t>
  </si>
  <si>
    <t xml:space="preserve">Б. Архитекторов –                                  ул. Крупской (дублер) –
ул. Перелета –                                       просп. Комарова –
ул. Лукашевича –
мост имени «60 лет ВЛКСМ» –
просп. Мира –                                      ул. Красный Путь –                             ул. Интернациональная –                     ул. Гагартна –                                       ул. Думская –                                       ул. 10 лет Октября </t>
  </si>
  <si>
    <t>Омский нефтеперерабатывающий завод  пос. Ермак  –                   ул. Гашека</t>
  </si>
  <si>
    <t>1.17</t>
  </si>
  <si>
    <t>1.32</t>
  </si>
  <si>
    <t xml:space="preserve">Ул. Гуртьева –                        ул. Д. Бедного –-                           ул. 15-я Рабочая –                      ул. Кирова –                                   ул. Б. Хмельницкого – 
ул. 2-я Транспортная –                    ул. Б. Хмельницкого–                   ул. 3-я Транспортная –                  ул. Панфилова –
 ул. Бульварная –                             ул. М.. Жукова –                          ул. Маяковского –                        просп. К. Маркса –              ул. Гагарина – 
ул. Интернациональная –               ул. Герцена –                        ул. 24-я Северная –               ул. 25-я Северная –      Красноярский тракт –       просп. Королева –                      ул. Заозерная –                    просп. Менделеева –                    ул. Бархатовой
</t>
  </si>
  <si>
    <t>1.40</t>
  </si>
  <si>
    <t xml:space="preserve">Ул. 8-я Ленинская – 
ул. Лобкова –
ул. 1-я Советская – 
ул. 1-я Красной Звезды – 
ул. 1-я Трамвайная –
ул. Пугачева –
ул. 1-я Комсомольская – 
ул. Гуртьева –
ул. Д. Бедного –
ул. 10-я Чередовая –
ул. Фрезерная –
ул. Машиностроительная –                         ул. Я. Гашека –
просп. Сибирский –
ул. Новокирпичная – 
ул. 6-я Станционная – 
ул. 3-я Ленинградская – 
ул. 6-я Станционная –                 ул. Осипова 
</t>
  </si>
  <si>
    <t>ООО «Газетный дом «Вечерний Омск», ул. Орджоникидзе, д. 282,             каб. 3                                         г. Омск, 644034</t>
  </si>
  <si>
    <t>ООО «Лента», Имени В. Бархатовой, Имени О. Охрименко, Улица Малиновского, Мебельная фабрика, Ул. 25-я Северная, Ул.24-я Северная, Ул. 24-я Северная, Магазин, Гараж ЦС, МКБ, Ул. 33-я Северная, Мебельная фабрика, Ул. 4-я Амурская, Ул. 11-я Амурская, Ул. 16-я Амурская, Ул. 19-я Амурская, Ул. 21-я Амурская, Ул. 4-я Челюскинцев, Омская гуманитарная академия, МСЧ-11, ГАТП-5, Холодильник, Ул. 6-я Восточная, Ул. 2-я Восточная, Ул. Омская, Ул. 10 лет Октября, Ул. Лермонтова, Ул. Красных Зорь, Ул. 20 лет РККА, Магазин «Мысль», Ул. Л. Чайкиной, ПО им. Баранова, ПО «Полёт», ДК «Рубин», Омский Дом Дружбы, Ул. 11-я Рабочая, Ул. 19-я Рабочая, Ул. 23-я Рабочая, Ул. 28-я Рабочая, Пос. Южный, Школа № 110, ДК «Железнодорожник», Воинская, Ул. 2-я Ленинградская, Ул. 3-я Балтийская, Ул. 5-я Ленинградская, Ул. 3-я Станционная, По требованию, Кирпичный завод, Вагоноремонтное депо, Пос. Дальний</t>
  </si>
  <si>
    <t xml:space="preserve"> ООО «Лента», Школа № 15, Ул. 21-я Амурская, Ул. 4-я Челюскинцев, Омская гуманитарная академия, МСЧ-11, ГАТП-5, Холодильник, Ул. 6-я Восточная, Ул. 2-я Восточная, Ул. Омская, Ул. 10 лет Октября, Ул. Лермонтова, Ул. Красных Зорь, Ул. 20 лет РККА, Магазин «Мысль», Ул. Лизы Чайкиной, ПО им. Баранова, ПО «Полёт», ДК «Рубин», Омский Дом Дружбы, Ул. 11-я Рабочая, Ул. 15-я Рабочая, Ул. 3-я Чередовая, Ул. 6-я Чередовая, Улица Полторацкого, ТПК, ПО «Иртыш»</t>
  </si>
  <si>
    <t xml:space="preserve">ПО «Иртыш», ТПК, Улица Полторацкого, Ул. 6-я Чередовая, Ул. 3-я Чередовая, 
Ул. 15-я Рабочая, Ул. 11-я Рабочая, Омский Дом Дружбы, ДК «Рубин», ПО «Полёт», Поликлиника, Улица 2-я Транспортная, Сквер имени генерал-майора Панфилова, Детский Экоцентр, Академия транспорта, Магазин «Голубой огонёк», Магазин «Детский мир», Пл. Ленина, Дом Туриста, Госпиталь, Ул. Фрунзе, Ул. Яковлева, Завод им. Куйбышева, 
Ул. 7-я Северная, Ул. 13-я Северная, Ул. 18-я Северная, Ул. 24-я Северная, 
Ул. Орджоникидзе, Ул. 25-я Северная, Мебельная фабрика, Пос. Рабочий, СибНИИСХоз, Учхоз, Просп. Королёва, Ул. Заозерная, Кинотеатр «Первомайский», Просп. Менделеева, Имени О. Охрименко,  Имени В. Бархатовой
</t>
  </si>
  <si>
    <t xml:space="preserve">Имени В. Бархатовой, Имени О. Охрименко, Просп. Менделеева, Кинотеатр «Первомайский», Ул. Заозерная, Просп. Королёва, Учхоз, СибНИИСХоз, Пос. Рабочий, Мебельная фабрика, Ул. 25-я Северная, Ул. Орджоникидзе, Ул. 24-я Северная, 
Ул. 18-я Северная, Ул. 13-я Северная, Ул. 7-я Северная, Завод им. Куйбышева, 
Ул. Яковлева, Ул. Фрунзе, Госпиталь, Дом Туриста, Пл. Ленина, Магазин «Голубой огонёк», Академия транспорта,Ул. Маяковского, Детский Экоцентр,Сквер имени генерал-майора Панфилова, Улица 2-я Транспортная, Поликлиника, ПО «Полёт», ДК «Рубин», 
Омский Дом Дружбы, Ул. 11-я Рабочая, Ул. 15-я Рабочая, Ул. 3-я Чередовая, Ул. 6-я Чередовая, Улица Полторацкого, ТПК, ПО «Иртыш»
</t>
  </si>
  <si>
    <t>СНТ «Заря-2» –  ул. Облепиховая</t>
  </si>
  <si>
    <t>Микрорайон Кузьминки –                                пос. Николаевка</t>
  </si>
  <si>
    <t>БСМП, Ул. Взлетная,  Бульвар М.М. Кузьмина, Универсам, Поворотная Поворотная, Магазин, Ул. Дмитриева, 11-й микрорайон, Строймаркет «Новосёл»  (по требованию), Микрорайон «Аванград», Ул. 3-я Енисеская,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Микрорайон «Юбилейный», Магазин,  Механическая колонна, ЗСЖБ-5, Завод Металлист, По требованию, Поворот, Карьер, Ул. Песчаная, Магазин, По требованию, Пос. Николаевка</t>
  </si>
  <si>
    <t>Пос. Николаевка, По требованию, Магазин, Ул. Песчаная, Карьер, Поворот, По требованию, По требованию, Завод Металлист, ЗСЖБ-5, Механическая колонна, Магазин, Микрорайон «Юбилейный»,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По требованию, Улица 3-я Енисейская, Строймаркет «Новосёл», 11-й микрорайон, Ул. 70 лет Октября, Ул. Дмитриева, Поворотная, 5-й микрорайон, Больница, Гордская больница им. Кабанова, БСМП</t>
  </si>
  <si>
    <t xml:space="preserve">Ул. Перелета –
ул. Крупской – 
б. Архитекторов – 
ул. 70 лет Октября – 
ул. Конева – 
мост имени «60 лет Победы»  –
ул. Красный Путь – 
просп. Мира
обратно:
ул. 70 лет Октября – 
ул. Туполева –
ул. Степанца –
ул. Перелета
</t>
  </si>
  <si>
    <t>Имени В. Бархатовой, Имени О. Охрименко, Просп. Менделеева, Кинотеатр «Первомайский», Ул. Белозерова, Ул. Лаптева, Поликлиника, Школа № 7, Ромашка, Улица 1-я Заводская, Пос. Ермак, Пл. Лицкевича,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Ул. Степная, ПО «Большевичка»,  ПКиО, Магазин «Мысль», Ул. Л. Чайкиной, ПО им. Баранова, ПО «Полёт», По требованию, Магазин «Фиалка», Ул. Б. Цемента, Завод Газоаппарат, Ул. 4-я Железнодорожная, Ул. 3-я Железнодорожная                                                                        Рейсы до пос. Светлого:                                                                  ДК «Рубин», Омский Дом Дружбы, ул. 11-я Рабочая, ул. 19я- Рабочая, ул. 23-я Рабочая, ул. 28-я Рабочая, Пос. Южный, Мини-рынок, Московка-2, Зеленая Долина, пос. Светлый</t>
  </si>
  <si>
    <t>БСМП, Ул. Взлетная,  Бульвар М.М. Кузьмина, Бульвар Архитекторов, Универсам, Поворотная, Магазин, Ул. Дмитриева, 11-й микрорайон, Строймаркет «Новосёл»  (по требованию), Микрорайон «Аванград», Ул. 3-я Енисеская,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Микрорайон «Юбилейный», Магазин,  Механическая колонна, ЗСЖБ-5, Завод Металлист, По требованию, Поворот, Карьер, Ул. Песчаная, Магазин, По требованию, Пос. Николаевка</t>
  </si>
  <si>
    <t>Ул. Бархатовой –                      Ул. Володарского</t>
  </si>
  <si>
    <t>Пос. Чкаловский, Ул. Романенко, Ул. Романенко, Ул. 50 лет ВЛКСМ, Поликлиника, Ул. 75-й Гвардейской Бригады, Улица Петра Осминина, ПО «Автоматика», Столовая, Кинотеатр «Космос», Объединение им. Баранова – Дворец школьников, Омскэлектро, Ул. Л. Чайкиной, ПКиО, ПО «Большевичка», Ул. Степная,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Городской театр «Студия» Л. Ермолаевой, ОМЦ «Химик», Ул. Энтузиастов, Сады, Улица Коммунальная, институт «Газтехнология», Ул. Стрельникова                                    Рейсы через Шинный завод:                                                                      СПТУ-21, Ул. Промышленная, Шинный завод, Шинный завод, Кислородный завод, ПО «Полёт», ПО им. Баранова</t>
  </si>
  <si>
    <t>Ул. Стрельникова, институт «Газтехнология», Улица Коммунальная, Сады, Ул. Энтузиастов, ОМЦ «Химик», Городской театр «Студия» Л. Ермолаевой,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Драмтеатр, Любинский проспект, Краеведческий музей, Дом одежды, Магазин «1000 мелочей», Академия транспорта, Ул. Степная, ПО «Большевичка»,  ПКиО, Ул. Л. Чайкиной, Администрация Октябрьского Округа,  Омскэлектро, Объединение им. Баранова – Дворец школьников,  Кинотеатр «Космос», ПО «Автоматика», Улица Петра Осминина, Ул. 75-й Гвардейской Бригады, Поликлиника, Магазин, Ул. 50 лет ВЛКСМ, Ул. Романенко, Пос. Чкаловский                                               Рейсы через Шинный завод:                                            ПО им. Баранова, Ул. 3я Транспортная, Кислородный завод,  Шинный завод, Ул. Промышленная,                                                                СПТУ-21</t>
  </si>
  <si>
    <t xml:space="preserve">Просп. Космический – 
ул. Романенко –
ул. 50 лет ВЛКСМ –                      Ул. 75-й Гвардейской Бригады – 
ул. П. Осминина – 
просп. Космический – 
ул. Л. Чайкиной –
ул. Б. Хмельницкого – 
ул. Маяковского – 
просп. К. Маркса –
ул. Гагарина –                              ул. Интернациональная –
ул. Красный Путь – 
просп. Мира –
ул. Химиков –
ул. Коммунальная: 
обратно:
ул. Красный Путь –
ул. Ленина –
ул. Маяковского                    Рейсы через Шинный завод:ул. Промышленная – ул. Будеркина –                             ул. 3-я Транспортная       
</t>
  </si>
  <si>
    <t>Завод им. Попова, Трамвайное кольцо, Ул. Красных Зорь, Ул. 3-й Разъезд, Ул. 25-я Линия,  Спортивный комплекс «Красная звезда»,  Ул. 16-я Линия,  Ул. 20 лет РККА, Магазин «Мысль», Ул. Л. Чайкиной, ПО им. Баранова, ПО «Полёт»,  По требованию, Магазин «Фиалка», Ул. Б. Цемента, Завод Газоаппарат, Ул. 4-я Железнодорожная, Ул. 3-я Железнодорожная</t>
  </si>
  <si>
    <t>Ул. 3-я Железнодорожная, Ул. 4-я Железнодорожная, Завод Газоаппарат, ул. Б. Цемента, Магазин «Фиалка», По требованию, ПО «Полёт», ПО им. Баранова, Ул. Л. Чайкиной, ПКиО, Школа № 56,  Спортивный комплекс «Красная звезда», ИФК, Ул. 3-й Разъезд, Ул. Красных Зорь, Трамвайное кольцо, Завод им. Попова</t>
  </si>
  <si>
    <t>до 7-ми лет включительно</t>
  </si>
  <si>
    <t>ИП Мельников Павел Игоревич</t>
  </si>
  <si>
    <t>01.01.2023</t>
  </si>
  <si>
    <t xml:space="preserve">Максимальный срок эксплуатации транспортных средств, предусмотренный решением об установлении или изменении маршрута регулярных перевозок, государственным или муниципальным контрактом и (или) заявкой на участие в открытом конкурсе, поданной участником открытого конкурса, которому выдается свидетельство об осуществлении перевозок по маршруту регулярных перевозок </t>
  </si>
  <si>
    <t>Характеристики транспортных средств, влияющие на качество перевозок, предусмотренный решением об установлении или изменении маршрута регулярных перевозок, государственным или муниципальным контрактом и (или) заявкой на участие в открытом конкурсе, поданной участником открытого конкурса, которому выдается свидетельство об осуществлении перевозок по маршруту регулярных перевозок</t>
  </si>
  <si>
    <t>Низкий пол (наличие в транспортном средстве пониженного уровня пола)</t>
  </si>
  <si>
    <t xml:space="preserve">Автоматический информатор объявления информации о перевозочном процессе (доля % или количество транспортных средств ед., оборудованных автоматической системой объявления информации о перевозочном процессе) </t>
  </si>
  <si>
    <t xml:space="preserve">Электронное информационное табло (требование к системе информирования пассажиров, доля % или количество транспортных средств ед., оборудованных лобовым и боковым светодиодными табло с отображением информации о номере маршрута, наименовании начального и конечного контрольных пунктов маршрута) </t>
  </si>
  <si>
    <t>Система безналичной оплаты проезда (требования к бортовому оборудованию и программному обеспечению, предназначенному для взаимодействия с оператором автоматизированной системы контроля за оплатой проезда (доля % или количество транспортных средств ед.)</t>
  </si>
  <si>
    <t xml:space="preserve">Оборудование для использования газомоторного топлива (требование к двигателю (вид используемого топлива), доля % или количество транспортных средств ед., работающих на компримированном природном газе и/или сжиженном углеводородном топливе)   </t>
  </si>
  <si>
    <t>Требования к бортовому оборудованию и программному обеспечению, предназначенным для взаимодействия с оператором информационной системы навигации (доля % или количество транспортных средств ед., оснащенных спутниковой навигацией)</t>
  </si>
  <si>
    <t>Оборудование для перевозок пассажиров с ограниченными возможностями передвижения (доля, % или количество транспортных средств ед., оборудованных для перевозки пассажиров из числа инвалидов, в том числе инвалидов-колясочников (наличие аппарели или подъемника для доступа и места для размещения инвалида в коляске)</t>
  </si>
  <si>
    <t xml:space="preserve">Система кондиционирования воздуха (доля % или количество транспортных средств ед., оборудованных исправной системой кондиционирования воздуха) </t>
  </si>
  <si>
    <t xml:space="preserve">Система контроля температуры воздуха (доля % или количество транспортных средств ед., оборудованных системой контроля температуры воздуха в салоне) </t>
  </si>
  <si>
    <t>&lt;*&gt; - сведения о муниципальном маршруте регулярных перевозок, по которому проводится процедура закупки</t>
  </si>
  <si>
    <t>Имени В. Бархатовой, имени О. Охрименко, просп. Менделеева, Кинотеатр «Первомайский», Ул.Белозерова, Ул. Лаптева, Поликлиника, Школа № 7, Ромашка, Улица 1-я Заводская, Пос. Ермак, ПАТП-7, Спецавтоматика,Автоматика-сервис, Поликлиника, Омский нефтеперерабатывающий завод</t>
  </si>
  <si>
    <t>Омский нефтеперерабатывающий завод,Автоматика-сервис, Спецавтоматика, ПАТП-7, Пос. Ермак, Улица 1-я Заводская, Ромашка, Школа № 7, Поликлиника, Ул. Лаптева, Ул. Белозерова, Кинотеатр «Первомайский», Просп. Менделеева, Имени О. Охрименко, Имени В. Бархатовой</t>
  </si>
  <si>
    <t>Омский нефтеперерабатывающий завод,Автоматика-сервис, Спецавтоматика, ПАТП-7, Пос. Ермак, Имени Героя России Скрыпника Николая Васильевича, Ул. 50 лет Октября, Ул. Новоселов, Ул. Дружбы, Дворец бракосочетания, ДОК, Магазин «Садко», ОмГУ, ул. Нефтезаводская,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Ул. Степная, ПО «Большевичка», ПКиО, Ул. Л. Чайкиной, ПО им. Баранова, ПО «Полёт», ДК «Рубин», Омский Дом Дружбы, Ул. 11-я Рабочая, Ул. 19-я Рабочая, Ул. 23-я Рабочая, Ул. 28-я Рабочая, Пос. Южный, Мини-рынок, Школа № 107, Сибирский просп., Поворотная, Универсам, Ул. Я. Гашека</t>
  </si>
  <si>
    <t>Ул. Я. Гашека, Универсам, Поворотная, Сибирский просп., Школа № 107, Мини-рынок, Пос. Южный, Ул. 28-я Рабочая, Ул. 23-я Рабочая, Ул. 19-я Рабочая, Ул. 11-я Рабочая, Омский Дом Дружбы, ДК «Рубин», ПО «Полёт», ПО им. Баранова, Ул. Л. Чайкиной, ПКиО, ПО «Большевичка», Ул. Степная,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Нефтезаводская, ОмГУ, Магазин «Садко», Магазин «Весна», Дворец бракосочетания, Ул. Дружбы, Ул. Новоселов, Ул. 50 лет Октября, Имени Героя России Скрыпника Николая Васильевича, Пос. Ермак, Пос. Ермак  по требованию, ПАТП-7, Спецавтоматика,Автоматика-сервис, Поликлиника, Омский нефтеперерабатывающий завод</t>
  </si>
  <si>
    <t>Рейсы до микрорайона «Загородный»:                        Микрорайон «Загородный», ПМК, Ул. 4-я Кленовая, По требованию, Развилка, Сады                                           Микрорайон «Первокирпичный», КЖБИ, Детский сад, По требованию, Ст. Успешная, Гаражи, Школа № 15, Ул. 21-я Амурская, Ул. Багратиона, Магазин «Заря», Ул. 16-я Амурская, Сибирский институт бизнеса, ПТСК, Ул. 24-я Северная, Ул. Орджоникидзе, Ул. 25-я Северная, Мебельная фабрика, Пос. Рабочий,  СибНИИСХоз, Учхоз, Улица Волкова, Городская поликлиника № 4, ОМЦ «Химик», Городской театр «Студия» Л. Ермолаевой, КДЦ «Кристалл», ДК им. Малунцева, Ул. Малунцева, Ул. Магистральная, Пл. Лицкевича, Пос. Ермак, Пос. Ермак (по требованию), ПАТП-7, Спецавтоматика,Автоматика-сервис, Поликлиника, Омский нефтеперерабатывающий завод</t>
  </si>
  <si>
    <t xml:space="preserve">Омский нефтеперерабатывающий завод,Автоматика-сервис,  Спецавтоматика, ПАТП-7, Пос. Ермак, Пл. Лицкевича, Ул. Магистральная, Ул. Малунцева, ДК им. Малунцева, КДЦ «Кристалл», Городской театр «Студия» Л. Ермолаевой, ОМЦ «Химик», Городская поликлиника № 4, Улица Волкова, Учхоз, СибНИИСХоз, Пос. Рабочий, Мебельная фабрика, Ул. 25-я Северная, Ул. Орджоникидзе, Ул. 24-я Северная, ПТСК, Сибирский институт бизнеса, Ул. 11-я Амурская, Ул. 16-я Амурская, Магазин «Заря», Ул. Багратиона, Амурский рынок, Ул. 21-я Амурская, Школа № 15, Гаражи, Ст. Успешная, По требованию, Детский сад, КЖБИ, Микрорайон «Первокирпичный»                                                                 Рейсы до микрорайона «Загородный»:  Сады, Развилка, По требованию, 4-я Кленовая, ПМК, Микрорайона «Загородный»        </t>
  </si>
  <si>
    <t>Ул. Стрельникова  трамвайное кольцо, Ул. Бородина,  Первомайский рынок, Кинотеатр «Первомайский», Ул. Заозерная, Просп. Королёва, Ул. 14-я Заозерная, Ул. 7-я Заозерная, СибАДИ, Медицинская академия, Технический университет, КДЦ «Кристалл», ДК им. Малунцева, ул. Нефтезаводская, ОмГУ, Магазин «Садко», Магазин «Весна», Дворец бракосочетания, Ул. Дружбы, Ул. Новоселов, Ул. 50 лет Октября, Имени Героя России Скрыпника Николая Васильевича, Пос. Ермак  (по требованию), ПАТП-7, Спецавтоматика,Автоматика-сервис, Поликлиника, Омский нефтеперерабатывающий завод  Пос. Ермак</t>
  </si>
  <si>
    <t>Омский нефтеперерабатывающий завод,Автоматика-сервис,  Спецавтоматика, ПАТП-7, Пос. Ермак (по требованию), Имени Героя России Скрыпника Николая Васильевича, Ул. 50 лет Октября, Ул. Новоселов, Ул. Дружбы, Дворец бракосочетания, ДОК, Магазин «Садко», ОмГУ, ул. Нефтезаводская, ДК им. Малунцев, КДЦ «Кристалл», Технический университет, Медицинская академия,  СибАДИ, Ул. 7-я Заозерная, Ул. 14-я Заозерная, Просп. Королёва, Ул. Заозерная, Кинотеатр «Первомайский», Первомайский рынок, Ул. Бородина, Ул. Стрельникова  трамвайное кольцо</t>
  </si>
  <si>
    <t xml:space="preserve">Ул. Биофабрика – 
    ул. 10 лет Октября –                                  ул. 25-я Линия –                                      ул. Омская  –                                    ул. Куйбышева  –                               ул. 10 лет Октября –                              ул. Думская –
   ул. Гагарина –                              ул. Интернациональная –
ул. Красный Путь – 
просп. Мира –
ул. Химиков –
ул. 22 Апреля –
    ул. Нефтезаводская –             просп. Губкина                      Рейсы до ул. 1-я Учхозная:                      ул. Омская –
ул. Универсальная –
ул. 2-я Производственная –
ул. 1-я Заречная –
ул. 1-я Учхозная 
</t>
  </si>
  <si>
    <t xml:space="preserve">Рейсы от ул. 1-я Учхозная:                                                     1-я Учхозная, Учхоз, Школа № 33, Новостройка, По требованию, СМУ «Омскавтотранс», Фабрика нетканых материалов, Универсальная база, Металлобаза, Вторчермет, Ул. 25-я Линия                                                    Пос. Биофабрика, Центр «Пенаты», «По требованию «Пос. Биофабрика», РЕЛЕРО, Ул. 25-я Линия, Ул. 25-я Линия, Ул. 20-я Линия, Ул. 17-я Линия, Ул. 14-я Линия, Ул. 8-я Линия, ул. 4-я Линия, Школа № 65, Городской музей, Ул. Декабристов,  Театральная площадь,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Городской театр «Студия» Л. Ермолаевой, ОМЦ «Химик», ОМЦ «Химик», ДК «Звездный», Хлебозавод, Пл. им. Лицкевича, Пос. Ермак, Пос. Ермак  по требованию, ПАТП-7, Спецавтоматика, Автоматика-сервис, Поликлиника, Омский нефтеперерабатывающий завод </t>
  </si>
  <si>
    <t xml:space="preserve">Омский нефтеперерабатывающий завод,  Автоматика-сервис, Спецавтоматика, ПАТП-7, Пос. Ермак, Пл. им. Лицкевича, Хлебозавод, ДК «Звездный», ОМЦ «Химик», ОМЦ «Химик», Городской театр «Студия» Л. Ермолаевой,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Театральная площадь, Ул. Декабристов, Городской музей, Школа № 65, Ул. 4-я Линия, Ул. 8-я Линия, Ул. 14-я Линия, Ул. 17-я Линия, Ул. 20-я Линия, Ул. 25-я Линия, Ул. 25-я Линия, По требованию, Центр «Пенаты», Пос. Биофабрика                                                                   Рейсы до ул. 1-я Учхозная:                                                  Ул. 25-я Линия, Вторчермет, Металлобаза, Универсальная база, Фабрика нетканных материалов, СМУ «Омскавтотранс», По требованию, Новостройка, Школа № 33, Учхоз, Ул. 1-я Учхозная                                             </t>
  </si>
  <si>
    <r>
      <t>«</t>
    </r>
    <r>
      <rPr>
        <sz val="8"/>
        <color indexed="8"/>
        <rFont val="Times New Roman"/>
        <family val="1"/>
      </rPr>
      <t>ПО «Иртыш» –                             ул. Бархатовой»</t>
    </r>
  </si>
  <si>
    <t xml:space="preserve">Ул. Б. Хмельницкого –                  ул. Лермонтова –                  ул. 11-я Линия –                  ул. 2-я Восточная – 
ул. 11-я Ремесленная –                  ул. Челюскинцев –                    ул. Багратиона
</t>
  </si>
  <si>
    <t xml:space="preserve">ППО «Полёт», ПО им. Баранова, Ул. Л. Чайкиной, ПКиО, Ул. 20 лет РККА, 
Ул. Красных Зорь, Ул. Звездова, Ул. А. Нейбута, Мост, Ул. 2-я Восточная, Ул. 11-я Ремесленная, Ледовый дворец спорта им. Вячеслава Фетисова, Школа № 93, 
Ул. Челюскинцев, Магазин «Заря», Ул. 4-я Челюскинцев, По требованию ,
Ул. Багратиона, Пос. Амурский
</t>
  </si>
  <si>
    <t xml:space="preserve"> Пос. Амурский, По требованию, Ул. 4-я Челюскинцев, Магазин «Заря», Ул. Челюскинцев, Школа № 93, Ледовый дворец спорта им. Вячеслава Фетисова, Ул. 11-я Ремесленная, Мост, Ул. А. Нейбута, Ул. Звездова, Ул. Красных Зорь,
Ул. 20 лет РККА, ПКиО, Ул. Л. Чайкиной, ПО им. Баранова, ПО «Полёт»
</t>
  </si>
  <si>
    <t xml:space="preserve">Ул. Б. Хмельницкого –                      ул. 3-я Транспортная –                  ул. Панфилова – 
ул. 2-я Транспортная –                  ул. Орловского –                          ул. Серова –                                ул. Марченко – 
ул. Котельникова
</t>
  </si>
  <si>
    <t xml:space="preserve">ПО «Полёт», Поликлиника, Ул. Панфилова, Трамвайное депо, Цирк, Гостиница «Омск», Пл. Серова, Ленинский рынок, Речной порт, Ул. Котельникова
</t>
  </si>
  <si>
    <t>Ул. Котельникова, Ленинский рынок, Пл. Серова, Гостиница «Омск», Цирк, Трамвайное депо, Ул. Панфилова, Поликлиника, ПО «Полёт»</t>
  </si>
  <si>
    <t xml:space="preserve">Ул. Багратиона –                       ул. Челюскинцев –                   ул. 11-я Ремесленная –                ул. 2-я Восточная – 
ул. 11-я Линия –                        ул. Лермонтова –                        ул. Маршала Жукова –                 ул. Бульварная – 
ул. Учебная –                        ул. 2-я Транспортная –                 ул. Орловского –                        ул. Серова –                                 ул. Марченко –                           ул. Котельникова
</t>
  </si>
  <si>
    <t xml:space="preserve">Пос. Амурский, По требованию, Ул. 4-я Челюскинцев, Магазин «Заря», 
Ул. Челюскинцев, Школа № 93, Ледовый дворец спорта им. Вячеслава Фетисова, Ул. 11-я Ремесленная, Мост, Ул. А. Нейбута, Ул. Звездова, Ул. 9-я Линия, 
Ул. 5-я Линия, Ул. Куйбышева, Ул. М. Жукова, Казачий рынок, Ул. Маяковского, Юнгородок, Ул. Бульварная, Трамвайное депо, Цирк, Гостиница «Омск», 
Пл. Серова, Ленинский рынок, Речной порт, Ул. Котельников
</t>
  </si>
  <si>
    <t xml:space="preserve">Ул. Котельникова, Ленинский рынок, Пл. Серова, Гостиница «Омск», Цирк, Трамвайное депо, Ул. Бульварная, Юнгородок, Ул. Маяковского, Казачий рынок, Ул. Учебная, Ул. Куйбышева, Ул. 5-я Линия, Ул. 9-я Линия, Ул. Звездова, 
Ул. А. Нейбута, Мост, Ул. 2-я Восточная, Ул. 11-я Ремесленная, Ледовый дворец спорта им. Вячеслава Фетисова, Школа № 93, Ул. Челюскинцев, Магазин «Заря», Ул. 4-я Челюскинцев, По требованию, Ул. Багратиона, Пос. Амурский
</t>
  </si>
  <si>
    <t xml:space="preserve">Ул. Багратиона –                       ул. Челюскинцев –                     ул. Кемеровская –                       ул. Гусарова – 
ул. Октябрьская –                      ул. Орджоникидзе –                         ул. 24-я Северная –                     ул. Долгирева – 
ул. 7-я Дунайская –                   просп. Королева –                   ул. 4-я Крайняя –                   просп. Королева –
 ул. Заозерная
</t>
  </si>
  <si>
    <t xml:space="preserve">Пос. Амурский, По требованию, Ул. 4-я Челюскинцев, Магазин «Заря», 
Ул. Челюскинцев, Школа № 93, Ледовый дворец спорта им. Вячеслава Фетисова, Ул. 11-я Ремесленная, Ул. 7-я Ремесленная, Ул. 3-я Ремесленная, Ул. Кемеровская, Ул. Чернышевского, Ул. Герцена, Детская больница, Ул. 1-я Северная, 
Ул. 7-я Северная, Ул. 12-я Северная, Ул. 16-я Северная, Ул. 20-я Северная, 
Ул. Средняя, Ул. Долгирева, По требованию, Пос. Рабочий, СибНИИСХоз, Учхоз, МЕТРО, По требованию, Ул. Заозерная, Кинотеатр «Первомайский», Первомайский рынок, Ул. Бородина, Ул. Стрельникова
</t>
  </si>
  <si>
    <t xml:space="preserve">Ул. Стрельникова, Ул. Бородина, Первомайский рынок, Кинотеатр «Первомайский», Ул. Заозерная, По требованию, Учхоз, СибНИИСХоз,
 Пос. Рабочий, По требованию, Ул. Долгирева, Ул. Средняя, Ул. 24-я Северная, 
Ул. 20-я Северная, Ул. 16-я Северная, Ул. 12-я Северная, Ул. 7-я Северная, 
Ул. 1-я Северная, Детская больница, Ул. Герцена, Ул. Чернышевского, 
Ул. Кемеровская, По требованию, Ул. 3-я Ремесленная, Ул. 7-я Ремесленная,
 Ул. 11-я Ремесленная, Ледовый дворец спорта им. Вячеслава Фетисова, 
Школа № 93, Ул. Челюскинцев, Магазин «Заря», Ул. 4-я Челюскинцев, 
По требованию, Ул. Багратиона, Пос. Амурский
</t>
  </si>
  <si>
    <t xml:space="preserve">Ул. Б. Хмельницкого –               ул. Лермонтова –                       ул. Маршала Жукова –                ул. Бульварная – 
ул. Учебная –                              ул. 2-я Транспортная –                     ул. Орловского –                        ул. Серова –                               ул. Марченко –                            ул. Котельникова 
</t>
  </si>
  <si>
    <t xml:space="preserve">ПО «Полёт», ПО им. Баранова, Ул. Л. Чайкиной, ПКиО, Ул. 20 лет РККА, 
Ул. Красных Зорь, Ул. 9-я Линия, Ул. 5-я Линия, Ул. Куйбышева, Ул. М. Жукова, Казачий рынок, Ул. Маяковского, Юнгородок, Ул. Бульварная, Трамвайное депо,
Цирк, Гостиница «Омск», Пл. Серова, Ленинский рынок, Речной порт, 
Ул. Котельникова
</t>
  </si>
  <si>
    <t xml:space="preserve">Ул. Котельникова, Ленинский рынок, Пл. Серова, Гостиница «Омск», Цирк, Трамвайное депо, Ул. Бульварная, Юнгородок, Ул. Маяковского, Казачий рынок, Ул. Учебная, Ул. Куйбышева, Ул. 5-я Линия, Ул. 9-я Линия, Ул. Красных Зорь, Ул. 20 лет РККА, ПКиО, Ул. Л. Чайкиной, ПО им. Баранова, ПО «Полёт </t>
  </si>
  <si>
    <t xml:space="preserve">Ул. Лермонтова – ул. Маршала Жукова – ул. Бульварная – ул. Учебная – 
ул. 2-я Транспортная – ул. Орловского – ул. Серова – ул. Марченко – 
ул. Котельникова
</t>
  </si>
  <si>
    <t xml:space="preserve">Ул. 3-й Разъезд, Ул. 25-я Линия, Ул. 20-я Линия, Ул. 14-я Линия, Ул. 9-я Линия, 
Ул. 5-я Линия, Ул. Куйбышева, Ул. М. Жукова, Казачий рынок, Ул. Маяковского, Юнгородок, Ул. Бульварная, Трамвайное депо, Цирк, Гостиница «Омск», 
Пл. Серова, Ленинский рынок, Речной порт, Ул. Котельникова
</t>
  </si>
  <si>
    <t>Ул. Котельникова, Ленинский рынок, Пл. Серова, Гостиница «Омск», Цирк, Трамвайное депо, Ул. Бульварная, Юнгородок, Ул. Маяковского, Казачий рынок, Ул. Учебная, Ул. Куйбышева, Ул. 5-я Линия, Ул. 9-я Линия, Ул. 14-я Линия, Ул. 20-я Линия, Ул. 25-я Линия, Ул. 3-й Разъезд</t>
  </si>
  <si>
    <t xml:space="preserve">Ул. Нефтезаводская –                   просп. Мира –                          ул. Красный Путь –                     ул. Гагарина –                           ул. Интернациональная –                ул. 10 лет Октября
</t>
  </si>
  <si>
    <t xml:space="preserve">Пос. Ермак, Пл. им. Лицкевича,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Театральная площадь, Ул. Декабристов, Городской музей, Ул. 6-я Линия, 
Ул. 9-я Линия, Ул. 16-я Линия, Ул. 20-я Линия, Ул. 25-я Линия, Завод им. Попова
</t>
  </si>
  <si>
    <t xml:space="preserve">Завод им. Попова, РЕЛЕРО, Ул. 25-я Линия, Ул. 20-я Линия, Ул. 16-я Линия, 
Ул. 9-я Линия, Ул. 6-я Линия, Городской музей, Ул. Декабристов, Театральная площадь,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Пл. им. Лицкевича, Пос. Ермак
</t>
  </si>
  <si>
    <t>Просп. К. Маркса –                  ул. Маяковского –                    ул. Б. Хмельницкого –                ул. Л. Чайкиной –               просп. Космический</t>
  </si>
  <si>
    <t xml:space="preserve">Железнодорожный вокзал, Улица Рождественского, Пл. Серова, Хлебозавод, Цирк, Дом печати, Академия транспорта, Академия транспорта, Ул. Степная, 
ПО «Большевичка», ПКиО, Ул. Л. Чайкиной, Администрация Октябрьского округа, Омскэлектро, Объединение им. Баранова – Дворец школьников, Кинотеатр «Космос», Столовая, ПО «Автоматика», Рынок, Почта, Ул. Романенко
</t>
  </si>
  <si>
    <t>Ул. Романенко, Почта, Рынок, ПО «Автоматика», Столовая, Кинотеатр «Космос», Объединение им. Баранова – Дворец школьников, Омскэлектро, Ул. Л. Чайкиной, ПКиО, ПКиО, ПО «Большевичка», Ул. Степная, Академия транспорта, Академия транспорта, Дом печати, Магазин «Юный техник», Цирк, Хлебозавод, Пл. Серова, Улица Рождественского, Железнодорожный вокзал</t>
  </si>
  <si>
    <t>Просп. К. Маркса –                   ул. Гагарина –                         ул. Интернациональная –                ул. Красный Путь –                просп. Мира –                            ул. Нефтезаводская</t>
  </si>
  <si>
    <t xml:space="preserve">Железнодорожный вокзал, Улица Рождественского, Пл. Серова, Хлебозавод, Цирк, Дом печати,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Пл. им. Лицкевича, 
Пос. Ермак, ПАТП-7, Спецавтоматика, Автоматика-сервис, Поликлиника, Омский нефтеперерабатывающий завод
</t>
  </si>
  <si>
    <t xml:space="preserve">Омский нефтеперерабатывающий завод, Автоматика-сервис, Спецавтоматика, ПАТП-7, Пос. Ермак, Пл. им. Лицкевича,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Дом печати, Магазин «Юный техник», Цирк, Хлебозавод, Пл. Серова, Улица Рождественского,  Железнодорожный вокзал
</t>
  </si>
  <si>
    <t xml:space="preserve">Просп. К. Маркса –                   ул. Гагарина –                          ул. Интернациональная –              ул. Красный Путь –                  проспект Мира –                       ул. Заозерная –                         Мост им. 60-летия ВЛКСМ – ул. Лукашевича – 
ул. Дианова –                        ул. 2-я Солнечная
</t>
  </si>
  <si>
    <t xml:space="preserve">Железнодорожный вокзал, Улица Рождественского, Пл. Серова, Хлебозавод, Цирк, Дом печати, Академия транспорта, Магазин «Голубой огонёк», Магазин «Детский мир», Пл. Ленина, Театральная площадь, Ул. Декабристов, Городской музей, 
Ул. 6-я Линия, Ул. 9-я Линия, Ул. 16-я Линия, Ул. 20-я Линия, Ул. 25-я Линия, 
Завод им. Попова
</t>
  </si>
  <si>
    <t xml:space="preserve">Завод им. Попова, РЕЛЕРО, Ул. 25-я Линия, Ул. 20-я Линия, Ул. 16-я Линия, 
Ул. 9-я Линия, Ул. 6-я Линия, Городской музей, Ул. Декабристов, Театральная площадь, Пл. Ленина, Магазин «Голубой огонёк», Академия транспорта, Дом печати, Магазин «Юный техник», Цирк, Хлебозавод, Пл. Серова, Улица Рождественского,  Железнодорожный вокзал
</t>
  </si>
  <si>
    <t>Просп. Космический –               ул. Л. Чайкиной –                    ул. Б. Хмельницкого –                ул. Кирова –                             ул. Новокирпичная –               просп. Сибирский –                    ул. Гашека</t>
  </si>
  <si>
    <t xml:space="preserve">Ул. Гашека, Универсам, Поворотная, Сибирский просп., Школа № 107, 
Мини-рынок, Пос. Южный, Ул. 28-я Рабочая, Ул. 23-я Рабочая, Ул. 19-я Рабочая, 
Ул. 11-я Рабочая, Омский Дом Дружбы, ДК «Рубин», ПО «Полёт», ПО им. Баранова, Администрация Октябрьского округа, Омскэлектро, Объединение им. Баранова – Дворец школьников, Кинотеатр «Космос», Столовая, ПО «Автоматика», Рынок, Почта, Ул. Романенко
</t>
  </si>
  <si>
    <t xml:space="preserve">Ул. 2-я Солнечная –                     ул. Дианова –                           ул. Лукашевича –                    Мост им. 60-летия ВЛКСМ –  проспект Мира –                      ул. Красный Путь –                    ул. Интернациональная –                   ул. Гагарина –                     ул. Думская –                           ул. 10 лет Октября
</t>
  </si>
  <si>
    <t xml:space="preserve">Ул. 2-я Солнечная –                   ул. Дианова –                            ул. Лукашевича –                       Мост им. 60-летия ВЛКСМ –  ул. Заозерная –                    проспект Мира –                        ул. Нефтезаводская
</t>
  </si>
  <si>
    <t>Троллейбусы большого класса</t>
  </si>
  <si>
    <t>Трамваи большого класса</t>
  </si>
  <si>
    <t xml:space="preserve">Ул. Бударина –                         ул. Щербанёва –                   Юбилейный мост –                    ул. Ленина –                             ул. Лермонтова –                     просп. К. Маркса –                   ул. Ленинградская                   площадь –                     Ленинградский мост – 
ул. Суворова –                         ул. Володарского –                     ул. Торговая –                        ул. О. Кошевого –                         ул. Мельничная –                        ул. Семиреченская               Обратно:                                   Ул. Семиреченская –                   ул. Мельничная –                         ул. Бетховена –                            ул. Торговая
</t>
  </si>
  <si>
    <t xml:space="preserve">Ул. Бударина, Площадь Ленина, Магазин «Голубой огонёк», Магазин «Жемчужина», ДОСААФ, Парк Победы, Кадетский корпус, По требованию, Больница, 
Завод Гражданской авиации, Ул. Суворова, Улица Володарского, Сибирский хлеб, Школа № 55, Учебный пункт, Ул. 3-я Кировская, Ул. 8-я Кировская, 
Ул. 1-я Автомобильная, Ул. 2-я Автомобильная, Агропром, Сельхозтехника, Пос. Новостройка, Кладбище, Ново-Кировское кладбище
</t>
  </si>
  <si>
    <t xml:space="preserve">Ново-Кировское кладбище, Кладбище, Пос. Новостройка, Сельхозтехника, Агропром, Ул. 2-я Автомобильная, Ул. 1-я Автомобильная, Ул. 8-я Кировская, 
Ул. 3-я Кировская, Учебный пункт, Администрация Кировского округа, 
Ул. Торговая, Улица Володарского, Ул. Суворова, Завод Гражданской авиации, Больница, По требованию, Кадетский корпус, Парк Победы, Магазин «Голубой огонёк», Магазин «Детский мир», Ул. Бударина
</t>
  </si>
  <si>
    <t xml:space="preserve">Ул. 2-я Солнечная –                    ул. Дианова –                             ул. Ватутина –                             ул. Перелета –                         просп. Комарова – 
б. Архитекторов –                           ул. 70 лет Октября –                         ул. Енисейская –                          ул. Суворова – 
ул. Володарского –                      ул. Торговая –                         ул. О. Кошевого –                          ул. Мельничная – 
ул. Семиреченская              обратно:                                              ул. Семиреченская –                          ул. Бетховена –                                   ул. Торговая </t>
  </si>
  <si>
    <t xml:space="preserve">Пос. Солнечный, Дорстрой, Улица Комкова, Ул. Звездная, Ул. Дианова, ОАЗИС, Лесной проезд, Универсам, Ул. Ватутина, Восточная, Ул. Путилова, Кинотеатр «Иртыш», Школа милиции, Студенческая, ЖК «Кристалл», Поворотная, Магазин, Ул. Дмитриева, 11-й микрорайон, Экспоцентр, Торговый город, Таксопарк, 
Кадетский корпус, По требованию, Больница, Завод Гражданской авиации, 
Ул. Суворова, Улица Володарского, Сибирский хлеб, Школа № 55, Учебный пункт, Ул. 3-я Кировская, Ул. 8-я Кировская, Ул. 1-я Автомобильная, 
Ул. 2-я Автомобильная, Агропром, Сельхозтехника, Пос. Новостройка, Кладбище, Ново-Кировское кладбище
</t>
  </si>
  <si>
    <t xml:space="preserve">Ново-Кировское кладбище, Кладбище, Пос. Новостройка, Сельхозтехника, Агропром, Ул. 2-я Автомобильная, Ул. 1-я Автомобильная, Ул. 8-я Кировская, 
Ул. 3-я Кировская, Учебный пункт, Администрация Кировского округа, 
Ул. Торговая, Улица Володарского, Ул. Суворова, Завод Гражданской авиации, Больница, По требованию, Кадетский корпус, Таксопарк, Торговый город,  Экспоцентр, 11-й микрорайон, Ул. 70 лет Октября, Ул. Дмитриева, Поворотная,
 ЖК «Кристалл», Студенческая, Школа милиции, Ул. Путилова, Восточная, 
Ул. Ватутина, Универсам, Лесной проезд, ОАЗИС, Ул. Дианова, Ул. Звездная, 
Улица Комкова, Дорстрой, Пос. Солнечный
</t>
  </si>
  <si>
    <t xml:space="preserve">Ул. Гуртьева –                           ул. Новосортировочная –                      ул. 1-я Комсомольская –                   ул. Пугачева –  
ул. 8-я Комсомольская –                  ул. Михаила Леонова –                   ул. 13-я Комсомольская
Черлакский тракт
</t>
  </si>
  <si>
    <t xml:space="preserve">ПО «Иртыш»,  ДК им. Гуртьева, Ул. 2-я Комсомольская, Ул. 6-я Комсомольская, Улица 1-я Сосновская, СНТ «Сибирский садовод», Оптовый рынок,
 Ново-Южное кладбище
</t>
  </si>
  <si>
    <t xml:space="preserve">Ново-Южное кладбище, Оптовый рынок,  По требованию, СНТ «Сибирский садовод», Улица 1-я Сосновская, Ул. 6-я Комсомольская, ДК им. Гуртьева, ПО «Иртыш»
</t>
  </si>
  <si>
    <t xml:space="preserve">Ул. 8-я Ленинская –                   ул. Лобкова –                             ул. Калинина –                            ул. 1-я Советская – 
ул. 1-я Красной Звезды –                   ул. Воровского –                      ул. 1-я Трамвайная –                   ул. Михаила Леонова –                     ул. 13-я Комсомольская – Черлакский тракт
обратно:                                              Черлакский тракт –                    Ул. 13-я Комсомольская – ул. Михаила Леонова –
 ул. 1-я Трамвайная –                   ул. Воровского </t>
  </si>
  <si>
    <t xml:space="preserve">Ул. Лобкова, ТЦ «Авангард», Колледж транспортного строительства, 
Ул. 1-я Советская, Ул. 4-я Новая, Кинотеатр «Мир», Ул. 8-я Марьяновская, 
Ул. 14-я Марьяновская,  Улица 1-я Сосновская, СНТ «Сибирский садовод», По требованию, Оптовый рынок, Ново-Южное кладбище
</t>
  </si>
  <si>
    <t>Ново-Южное кладбище, Оптовый рынок, Оптовый рынок, По требованию, СНТ «Сибирский садовод», Улица 1-я Сосновская, Ул. 14-я Марьяновская, Ул. 8-я Марьяновская, Кинотеатр «Мир», Ул. 4-я Новая, Ул. 1-я Советская, Колледж транспортного строительства, Ул. Лобкова</t>
  </si>
  <si>
    <t>Ул. 6-я Станционная –                 ул. Новокирпичная –                   просп. Сибирский –                     ул. Гашека –                          Черлакский тракт</t>
  </si>
  <si>
    <t>ДК «Железнодорожник», Школа № 110, Пос. Южный, Мини-рынок, Школа № 107, Сибирский просп., Поворотная, Универсам, Ул. Я. Гашека, ул. 4-я Путевая, Янтарная, Ново-Южное кладбище</t>
  </si>
  <si>
    <t xml:space="preserve">Ново-Южное кладбище, Поворот, Янтарная, Ул. Я. Гашека, Универсам,  Поворотная,  Сибирский просп.,  Школа № 107,  Мини-рынок, Пос. Южный, 
Школа № 110, ДК «Железнодорожник»
</t>
  </si>
  <si>
    <t xml:space="preserve">Ул. Бударина –                          ул. Щербанёва –                  Юбилейный мост –                    ул. Ленина –                              ул. Лермонтова –                     просп. К. Маркса –                     ул. Ленинградская площадь – Ленинградский мост – 
ул. Суворова –                           ул. Володарского –                      ул. Торговая –                        ул. О. Кошевого –                      ул. Мельничная –                       Русско-Полянский тракт
 обратно:                                           Русско-Полянский тракт – ул. Мельничная –                      ул. Бетховена –                             ул. Торговая </t>
  </si>
  <si>
    <t xml:space="preserve">Ул. Бударина, Площадь Ленина, Магазин «Голубой огонёк», Магазин «Жемчужина», ДОСААФ, Парк Победы, Кадетский корпус, По требованию, Больница, 
Завод Гражданской авиации, Ул. Суворова, Улица Володарского, Сибирский хлеб, Школа № 55, Школа № 53, Сады «Яблонька», Нефтебаза, Самарка, Магазин, Межрайбаза, База ОПС, Механический завод
</t>
  </si>
  <si>
    <t xml:space="preserve">Механический завод, База ОПС, Межрайбаза, Магазин, Самарка, Нефтебаза, Сады «Яблонька», Школа № 53, Администрация Кировского округа, 
Ул. Торговая, Улица Володарского, Ул. Суворова, Завод Гражданской авиации, Больница, По требованию, Кадетский корпус, Парк Победы, 
Магазин «Голубой огонёк», Магазин «Детский мир», Ул. Бударина
</t>
  </si>
  <si>
    <t>Ул. 2-я Солнечная –                    ул. Дианова –                               ул. Ватутина –                               ул. Перелета –                         просп. Комарова – 
б. Архитекторов –                             ул. 70 лет Октября –                     ул. Енисейская –                          ул. Суворова – 
ул. Володарского –                      ул. Торговая –                         ул. О. Кошевого –                         ул. Мельничная – 
Русско-Полянский тракт обратно:                                              Русско-Полянский тракт – ул. Мельничная –                       ул. Бетховена –                           ул. Торговая</t>
  </si>
  <si>
    <t xml:space="preserve">Пос. Солнечный, Дорстрой, Улица Комкова, Ул. Звездная, Ул. Дианова, ОАЗИС, Лесной проезд, Универсам, Ул. Ватутина, Восточная, Ул. Путилова, Кинотеатр «Иртыш», Школа милиции, Студенческая, ЖК «Кристалл», Поворотная, Магазин, Ул. Дмитриева, 11-й микрорайон, Экспоцентр, Торговый город, Таксопарк, 
Кадетский корпус, По требованию, Больница, Завод Гражданской авиации, 
Ул. Суворова, Улица Володарского, Сибирский хлеб, Школа № 55, Школа № 53, Сады «Яблонька», Нефтебаза, Самарка, Магазин, Межрайбаза, База ОПС, Механический завод
</t>
  </si>
  <si>
    <t xml:space="preserve">Механический завод, База ОПС, Межрайбаза, Магазин, Самарка, Нефтебаза, 
Сады «Яблонька», Школа № 53, Администрация Кировского округа, Ул. Торговая, Улица Володарского, Ул. Суворова, Завод Гражданской авиации, Больница, 
По требованию, Кадетский корпус, Таксопарк, Торговый город,  Экспоцентр, 
11-й микрорайон, Ул. 70 лет Октября, Ул. Дмитриева, Поворотная,
 ЖК «Кристалл», Студенческая, Школа милиции, Ул. Путилова, Восточная, 
Ул. Ватутина, Универсам, Лесной проезд, ОАЗИС, Ул. Дианова, Ул. Звездная, 
Улица Комкова, Дорстрой, Пос. Солнечный
 </t>
  </si>
  <si>
    <t xml:space="preserve">
Ул. Б. Хмельницкого –                 ул. Кирова –                              ул. Новокирпичная –                       ул. 6-я Станционная – 
ул. 60 лет Победы
</t>
  </si>
  <si>
    <t xml:space="preserve">ПО им. Баранова, ПО «Полёт», ДК «Рубин», Омский Дом Дружбы, Ул. 11-я Рабочая, Ул. 19-я Рабочая, Ул. 23-я Рабочая, Ул. 28-я Рабочая, Пос. Южный, Школа № 110, ДК «Железнодорожник», Воинская, Ул. 2-я Ленинградская, Ул. 3-я Балтийская, 
Ул. 5-я Ленинградская, По требованию, Микрорайон Булатово, СНТ «Птицевод-2»,  СНТ «Отдых», По требованию, с. Морозовка, Юго-Восточное кладбище
</t>
  </si>
  <si>
    <t xml:space="preserve">Юго-Восточное кладбище, с. Морозовка, По требованию, СНТ «Отдых»,  
СНТ «Птицевод-2»,  Микрорайон Булатово, По требованию, Ул. 5-я Ленинградская, Ул. 3-я Балтийская, Ул. 2-я Ленинградская, Воинская, ДК «Железнодорожник», Школа № 110, Пос. Южный, Ул. 28-я Рабочая, Ул. 23-я Рабочая, Ул. 19-я Рабочая, Ул. 11-я Рабочая, Омский Дом Дружбы, ДК «Рубин», ПО «Полёт», ПО им. Баранова
</t>
  </si>
  <si>
    <t xml:space="preserve">Ул. Гашека –                         просп. Сибирский –                         ул. Новокирпичная –                   ул. 6-я Станционная – 
ул. 60 лет Победы
</t>
  </si>
  <si>
    <t xml:space="preserve">Ул. Я. Гашека, Универсам, Поворотная, Сибирский просп., Школа № 107,
 Мини-рынок, Пос. Южный, Школа № 110, ДК «Железнодорожник», Воинская, 
Ул. 2-я Ленинградская, Ул. 3-я Балтийская, Ул. 5-я Ленинградская, По требованию, Микрорайон Булатово, СНТ «Птицевод-2», СНТ «Отдых», По требованию, 
с. Морозовка, Юго-Восточное кладбище
</t>
  </si>
  <si>
    <t xml:space="preserve">Юго-Восточное кладбище, с. Морозовка, По требованию, СНТ «Отдых»,  
СНТ «Птицевод-2»,  Микрорайон Булатово, По требованию, Ул. 5-я Ленинградская, Ул. 3-я Балтийская, Ул. 2-я Ленинградская, Воинская, ДК «Железнодорожник», Школа № 110, Пос. Южный, Мини-рынок, Школа № 107, Сибирский просп., Поворотная, Универсам, Ул. Я. Гашека
</t>
  </si>
  <si>
    <t xml:space="preserve">Просп. Мира –                            ул. Красный Путь –                        ул. 7-я Северная –                     ул. Герцена –                    Пушкинский тракт
</t>
  </si>
  <si>
    <t xml:space="preserve">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Ул. Волховстроя, Ул. Средняя, 
Ул. Орджоникидзе, Ул. 7-я Северная, Ул. 13-я Северная, Ул. 18-я Северная, 
Ул. 24-я Северная, Ул. 27-я Северная, Ул. 33-я Северная, МКБ, Переезд, 
СНТ «Водник», СНТ «Энергия», ОСТО, ПМК-3, СНТ «Виктория», 
СНТ «Виктория-2», СНТ «Амурский», СНТ «Любитель-2», АЗС, Пост ГАИ, 
Северо-Восточное кладбище
</t>
  </si>
  <si>
    <t>Пост ГАИ, АЗС, СНТ «Любитель-2», СНТ «Амурский», СНТ «Виктория-2», СНТ «Виктория», ПМК-3, ОСТО, СНТ «Энергия», СНТ «Водник», Переезд, МКБ, Ул. 33-я Северная, Ул. 27-я Северная, Ул. 24-я Северная, Ул. 18-я Северная, Ул. 13-я Северная, Ул. 7-я Северная, Ул. Орджоникидзе, Ул. Средняя, Ул. Волховстроя,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t>
  </si>
  <si>
    <t xml:space="preserve">Ул. Бударина –                        ул. Ленина –                       ул. Герцена –               Пушкинский тракт                обратно:                       Пушкинский тракт –                    ул. Герцена –                             ул. Гагарина –                           ул. Бударина                                                                      
</t>
  </si>
  <si>
    <t xml:space="preserve">Ул. Бударина, Площадь Победы, Флагман,Ул. Фрунзе, Ул. Яковлева, 
Завод им. Куйбышева, Ул. 7-я Северная, Ул. 13-я Северная, Ул. 18-я Северная, 
Ул. 24-я Северная, Ул. 27-я Северная, Ул. 33-я Северная, МКБ, Переезд, 
СНТ «Водник», СНТ «Энергия», ОСТО, ПМК-3, СНТ «Виктория», 
СНТ «Виктория-2», СНТ «Амурский», СНТ «Любитель-2», АЗС, Пост ГАИ, 
Северо-Восточное кладбище
</t>
  </si>
  <si>
    <t xml:space="preserve">Северо-Восточное кладбище, Пост ГАИ, АЗС, СНТ «Любитель-2», СНТ «Амурский», СНТ «Виктория-2», СНТ «Виктория», ПМК-3, ОСТО, СНТ «Энергия», 
СНТ «Водник», Переезд, МКБ, Ул. 33-я Северная, Ул. 27-я Северная, 
Ул. 24-я Северная, Ул. 18-я Северная, Ул. 13-я Северная, Ул. 7-я Северная, 
Завод им. Куйбышева, Ул. Яковлева, ул. Фрунзе, Госпиталь, Дом Туриста, 
Ул. Бударина
</t>
  </si>
  <si>
    <t xml:space="preserve">Ул. 21-я Амурская – 
Пушкинский тракт                    обратно:                         Пушкинский тракт –                     ул. 21-я Амурская –                   ул. 4-я Челюскинцев </t>
  </si>
  <si>
    <t xml:space="preserve">Ул. 21-я Амурская, Школа № 15, Спецшкола, Ул. Цукановой, микрорайон «Амурский-2», СНТ «Учитель» (по требованию), СНТ «Любитель-3»  
(по требованию), АЗС, Пост ГАИ, Северо-Восточное кладбище
</t>
  </si>
  <si>
    <t xml:space="preserve"> Северо-Восточное кладбище, Пост ГАИ, СНТ «Любитель-3» (по требованию), 
СНТ «Учитель» (по требованию), микрорайон «Амурский-2», Ул. Цукановой, Спецшкола, Школа № 15, Ул. 21-я Амурская
</t>
  </si>
  <si>
    <t xml:space="preserve">Ул. 8-я Ленинская –                   ул. Лобкова –                             ул. Калинина –                             ул. 1-я Советская – 
ул. 1-я Красной Звезды –                ул. Воровского –                      ул. 1-я Трамвайная –                 ул. Михаила Леонова –                   ул. 13-я Комсомольская – Черлакский тракт
</t>
  </si>
  <si>
    <t xml:space="preserve">ДК им. Лобкова, ТЦ «Авангард», Колледж транспортного строительства, 
Ул. 1-я Советская, Ул. 4-я Новая, Кинотеатр «Мир», Ул. 8-я Марьяновская, 
Ул. 14-я Марьяновская, Улица 1-я Сосновская, СНТ «Сибирский садовод», Оптовый рынок, Ново-Южное кладбище, СНТ «Маяк-1», СНТ «Урожай», Пос. Светлый, Микрорайон «Черемуховское»
</t>
  </si>
  <si>
    <t xml:space="preserve">Микрорайон «Черемуховское», Пос. Светлый,  СНТ «Урожай», СНТ «Маяк-1»,
 Ново-Южное кладбище, Оптовый рынок, По требованию, СНТ «Сибирский садовод», Улица 1-я Сосновская, Ул. 14-я Марьяновская, Ул. 8-я Марьяновская, Кинотеатр «Мир», Ул. 4-я Новая, Ул. 1-я Советская, Колледж транспортного строительства, ДК им. Лобкова
</t>
  </si>
  <si>
    <t>ИТОГО по временным муниципальным маршрутам регулярных перевозок, предназначенных для перевозки пассажиров автобусами в рабочие, выходные и праздничные дни, установленные российским и региональным законодательством, церковным календарем, при проведении ярмарок и массовых мероприятий:</t>
  </si>
  <si>
    <t>ДК «Железнодорожник» – Ново-Южное кладбище</t>
  </si>
  <si>
    <t>2.3</t>
  </si>
  <si>
    <t>Ул. Лобкова – СНТ «Шинник»</t>
  </si>
  <si>
    <t xml:space="preserve">Ул. Лобкова, Колледж транспортного строительства, Ул. 1-я Советская, 
Ул. 4-я Новая, Кинотеатр «Мир», Ул. 5-я Марьяновская, Медсанчасть № 4, 
Ул. 2-я Тепловозная, Школа-интернат, Ул. 7-я Электровозная, 
Ул. 17-я Электровозная, СНТ «Локомотив», Калитка, Карьер, СНТ «Шинник»
</t>
  </si>
  <si>
    <t xml:space="preserve">СНТ «Шинник», Карьер, Калитка, СНТ «Локомотив», Ул. 17-я Электровозная, 
Ул. 7-я Электровозная, Ул. 5-я Электровозная, Школа-интернат, 
Ул. 2-я Тепловозная, Медсанчасть № 4, Ул. 5-я Марьяновская, Кинотеатр «Мир», Ул. 4-я Новая, Ул. 1-я Советская, Колледж транспортного строительства, 
Ул. Лобкова
</t>
  </si>
  <si>
    <t xml:space="preserve">Ул. 8- я Ленинская –                   ул. Лобкова –                             ул. Калинина –                            ул. 1-я Советская – 
ул. 1-я Красной Звезды –                  ул. Воровского –                          ул. Лесная –                               ул. Хуторская
</t>
  </si>
  <si>
    <t xml:space="preserve">до 7-ми лет включительно </t>
  </si>
  <si>
    <t>Пос. Чкаловский – СНТ «Золотое Руно»</t>
  </si>
  <si>
    <t>Ул. 20-я Линия – СНТ «Золотое Руно»</t>
  </si>
  <si>
    <t>ДСК-2 (РЭБ) – Микрорайон «Амурский-2»</t>
  </si>
  <si>
    <t xml:space="preserve">Ул. Рэбовская –                    ул. 2-я Солнечная –
ул. Дианова –
ул. Лукашевича –
мост им. 60-летия ВЛКСМ – просп. Мира –
ул. Красный Путь –
ул. 7-я Северная –
ул. Герцена –
ул. 24-я Северная –                      ул. Багратиона –                        ул. 4-я Челюскинцев –
ул. 21-я Амурская                         Рейсы через улицу 33-ю Северную:            
ул. 7-я Северная –
ул. Герцена –
ул. 33-я Северная –                      
ул. 21-я Амурская  
</t>
  </si>
  <si>
    <t xml:space="preserve">Микрорайон «Ясная Поляна» –                                     микрорайон «Амурский-2»   </t>
  </si>
  <si>
    <r>
      <t xml:space="preserve">Ул. Волгоградская –
б. Архитекторов –
ул. 70 лет Октября –
ул. Конева –
мост имени «60 лет победы» –
ул. Фрунзе –
Фрунзенский мост – 
ул. Маршала Жукова –
ул. 10 лет Октября –
ул. 3-й разъезд –
ул. Берникова –
просп. Космический – 
75-й Гвардейской бригады –
ул. 50 лет ВЛКСМ –
ул. Романенко – 
просп. Космический – 
ул. Окружная дорога – 
ул. 10 лет Октября
Обратно:
Фрунзенский мост </t>
    </r>
    <r>
      <rPr>
        <b/>
        <sz val="8"/>
        <color indexed="8"/>
        <rFont val="Times New Roman"/>
        <family val="1"/>
      </rPr>
      <t>–</t>
    </r>
    <r>
      <rPr>
        <sz val="8"/>
        <color indexed="8"/>
        <rFont val="Times New Roman"/>
        <family val="1"/>
      </rPr>
      <t xml:space="preserve">
ул. Булатова –
мост имени «60 лет победы»</t>
    </r>
  </si>
  <si>
    <t>ПО «Иртыш», ТПК, Улица Полторацкого, Ул. 6-я Чередовая, Ул. 3-я Чередовая, Автобаза, Ул. 15-я Рабочая, Ул. 11-я Рабочая, Омский Дом Дружбы, ДК «Рубин», ПО «Полет», ПО им. Баранова, Ул. Л. Чайкиной, ПКиО, ПО «Большевичка», Ул. Степная, Академия транспорта, Магазин «Жемчужина», ДОСААФ, Парк Победы, Таксопарк, Торговый город, Экспоцентр, 11-й микрорайон, Ул. 70 лет Октября, Ул. Дмитриева, Поворотная, ПКиО им. 300 лет Омска, Новая, СТЦ «МЕГА»</t>
  </si>
  <si>
    <t>СТЦ «МЕГА», 1-я Садовая, ЖК «Кристалл», Поворотная, Ул. Дмитриева, 11-й микрорайон, Экспоцентр, Торговый город, Таксопарк, Парк Победы, Ленинградская площадь, Академия транспорта, Ул. Степная, ПО «Большевичка», ПКиО, Ул. Л. Чайкиной, ПО им. Баранова, ПО «Полет», ДК «Рубин», Омский Дом Дружбы, Ул. 11-я Рабочая, Ул. 15-я Рабочая, Автобаза, Ул. 3-я Чередовая, Ул. 6-я Чередовая, Улица Полторацкого, ТПК, ПО «Иртыш»</t>
  </si>
  <si>
    <t xml:space="preserve">Ул. Гуртьева –
ул. Д. Бедного –
ул. 15-я Рабочая –
ул. Кирова –
ул. Б. Хмельницкого – 
ул. Маяковского – 
просп. К. Маркса – 
Ленинградская площадь –
Ленинградский мост – 
ул. Енисейская –
ул. 70 лет Октября –
б. Архитекторов –
ул. Волгоградская
</t>
  </si>
  <si>
    <t xml:space="preserve">Ул. Донецкая –
ул. Завертяева –
ул. 21-я Амурская –
ул. 33-я Северная –
ул. Герцена –
ул. Фрунзе – 
Фрунзенский мост – 
ул. Маршала Жукова –
ул. Маяковского –
просп. К. Маркса –
ул. Лобкова –
ул. 1-я Советская –
ул. 1-я Красной Звезды – 
ул. Воровского
Обратно:
Фрунзенский мост –
ул. Булатова –
ул. Герцена
</t>
  </si>
  <si>
    <t>Ул. Коммунальная –
ул. Химиков –
просп. Мира –
ул. Красный Путь –
ул. 7-я Северная –
ул. Герцена –
ул. Фрунзе –
Фрунзенский мост – 
ул. Маршала Жукова –
ул. Маяковского –
просп. К. Маркса –
ул. Лобкова –
ул. Советская –
ул. 1-я Красной Звезды – 
ул. Воровского –
ул. 1-я Трамвайная –
ул. 8-я Комсомольская – 
ул. Пугачева –
ул. 1-я Комсомольская – 
ул. Гуртьева
Обратно:
Фрунзенский мост –
ул. Булатова –
ул. Герцена</t>
  </si>
  <si>
    <t>ул. 21-я Амурская – 
ул. 33-я Северная – 
ул. Герцена – 
ул. Орджоникидзе –
ул. Фрунзе –
Фрунзенский мост –
ул. Маршала Жукова –
ул. 10 лет Октября –
ул. Куйбышева –
ул. Омская –
ул. Универсальная –
ул. 2-я Производственная –
ул. 1-я Заречная –
ул. 1-я Учхозная
Обратно:
Фрунзенский мост –
ул. Булатова –
ул. Орджоникидзе</t>
  </si>
  <si>
    <t>Просп. Космический – 
Окружная дорога –
ул. 10 лет Октября –
ул. Маршала Жукова –
Фрунзенский мост – 
Ул. Булатова –
Ул. Герцена –
ул. 7-я Северная –
ул. Красный Путь – 
просп. Мира –
мост им. 60-летия ВЛКСМ –
ул. Лукашевича –
ул. Дианова –
ул. 2-я Солнечная –
ул. И.Н. Багнюка
Обратно:
ул. Герцена –
ул. Фрунзе –
Фрунзенский мост</t>
  </si>
  <si>
    <t>Ул. 21-я Амурская –
ул. 4-я Челюскинцев – 
ул. Багратиона –
ул. Челюскинцев –
ул. 5-я Северная –
ул. Красный Пахарь – 
ул. 7-я Северная –
ул. Герцена –
ул. Булатова – 
мост имени «60 лет Победы» –
ул. 3-я Енисейская –
ул. 70 лет Октября –
б. Архитекторов – 
просп. Комарова –
ул. Перелета –
ул. Ватутина –
ул. Дианова –
ул. 2-я Солнечная
Обратно:
мост имени «60 лет Победы» –
ул. Фрунзе –
ул. Герцена</t>
  </si>
  <si>
    <t xml:space="preserve">Ул. Волгоградская –
б. Архитекторов –
ул. 70 лет Октября –
ул. 3-я Енисейская – 
мост имени «60 лет победы» –
ул. Фрунзе – 
ул. Герцена –
ул. 24-я Северная –
ул. Багратиона  –
ул. 4-я Челюскинцев –
ул. 21-я Амурская – 
ул. Завертяева –
ул. Донецкая –
Обратно: 
ул. Герцена –
ул. Булатова –
мост имени «60 лет победы»
</t>
  </si>
  <si>
    <t>Ул. 3-й Разъезд, Ул. Красных Зорь, Трамвайное кольцо, Завод им. Попова, Завод им. Попова, РЕЛЕРО, Ул. 25-я Линия, Ул. 20-я Линия, Ул. 16-я Линия, Ул. 9-я Линия, Ул. 6-я Линия, Городской музей, Ул. Декабристов, Ул. Булатова, Ул. Яковлева, Завод им. Куйбышева, Ул. 7-я Северная, Ул. Орджоникидзе, Ул. Средняя, Ул. Волховстроя,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Городской театр «Студия» Л. Ермолаевой, ОМЦ «Химик», Ул. Энтузиастов, Ул. Лаптева, Ул. Белозерова, Кинотеатр «Первомайский», Просп. Менделеева, Имени О. Охрименко, Имени В. Бархатовой</t>
  </si>
  <si>
    <t xml:space="preserve">Ул. Бархатовой –
просп. Менделеева –
ул. Химиков –
просп. Мира –
ул. Красный Путь –
ул. 7-я Северная –
ул. Герцена –
ул. Фрунзе –
Фрунзенский мост – 
ул. Маршала Жукова –
ул. 10 лет Октября –
ул. 3-й Разъезд
Обратно:
Фрунзенский мост –
ул. Булатова –
ул. Герцена
</t>
  </si>
  <si>
    <t>СТЦ «МЕГА», Садовая, ЖК «Кристалл», Поворотная, Магазин, Ул. Дмитриева, 11-й микрорайон, Строймаркет «Новосёл» (по требованию), Микрорайон «Аванград», Улица 3-я Енисейская, Ул. Тарская, Флагман, Ул. Декабристов, Городской музей, Ул. 6-я Линия, Ул. 9-я Линия, Ул. 16-я Линия, Ул. 20-я Линия, Ул. 25-я Линия, Завод им. Попова, Завод им. Попова, Трамвайное кольцо, Ул. Красных Зорь,  Ул. 3-й Разъезд, СТО «ЗАЗ», По требованию, Кинотеатр «Космос», Столовая, ПО Автоматика, Улица Петра Осминина, Ул. 75-й Гвардейской Бригады, Поликлиника, Магазин, Ул. 50 лет ВЛКСМ, Ул. Романенко, Пос. Чкаловский, По требованию, Пожарная часть, Бауцентр</t>
  </si>
  <si>
    <t>Бауцентр, Пожарная часть, По требованию, Пос. Чкаловский, Ул. Романенко, Ул. Романенко, Ул. 50 лет ВЛКСМ, Поликлиника, Ул. 75-й Гвардейской бригады, Улица Петра Осминина, ПО «Автоматика», Столовая, Кинотеатр «Космос», По требованию, СТО «ЗАЗ», По требованию, Ул. 3-й Разъезд, Ул. Красных Зорь, Трамвайное кольцо, Завод им. Попова, Завод им. Попова, РЕЛЕРО, Ул. 25-я Линия, Ул. 20-я Линия, Ул. 16-я Линия, Ул. 9-я Линия, Ул. 6-я Линия, Городской музей, Ул. Декабристов, Ул. Булатова, Ул. Тарская, Ул. Добровольского, Улица 3-я Енисейская, Строймаркет «Новосёл», 11-й микрорайон, Ул. 70 лет Октября, Ул. Дмитриева, Поворотная, ПКиО им. 300 лет Омска,  Новая, СТЦ «МЕГА»</t>
  </si>
  <si>
    <t>МСЧ-9, Школа № 2, Детский сад, Ул. 5-я Кордная, Пос. Кордный, Ул. Промышленная, СПТУ-21, Кинотеатр «Космос», Столовая, ПО «Автоматика», Улица Петра Осминина, Ул. 75-й Гвардейской Бригады, Поликлиника, Магазин, Ул. 50 лет ВЛКСМ, Ул. Романенко, Пос. Чкаловский, По требованию, ОПОГАТ-9, Куйбышевская база, Автосервис, ПАТП-1, РЕЛЕРО, Ул. 25-я Линия, Ул. 20-я Линия, Ул. 16-я Линия, Ул. 9-я Линия, Ул. 6-я Линия, Городской музей, Ул. Декабристов, Ул. Булатова, Ул. Яковлева, Завод им. Куйбышева, Ул. 7-я Северная, Ул. 13-я Северная, Ул. 18-я Северная, Ул. 24-я Северная, ПТСК, Сибирский институт бизнеса, Ул. 11-я Амурская, Ул. 16-я Амурская, Магазин «Заря», Ул. Багратиона, Амурский рынок, Ул. 21-я Амурская, Школа № 15, Гаражи, Ст. Успешная, По требованию, Детский сад, КЖБИ, Микрорайон «Первокирпичный», 6-й Донецкий переулок, Ул. Облепиховая, Ул. Стороженко, Онкодиспансер</t>
  </si>
  <si>
    <t>Онкодиспансер, По требованию, Ул. Облепиховая, 6-й Донецкий переулок, Микрорайон «Первокирпичный», КЖБИ, Детский сад, По требованию, Ст. Успешная, Гаражи, Школа № 15, Ул. 21-я Амурская, Ул. Багратиона, Магазин «Заря», Ул. 16-я Амурская,  Сибирский институт бизнеса, ПТСК, Ул. 24-я Северная, Ул. 18-я Северная, Ул. 13-я Северная, Ул. 7-я Северная, Завод им. Куйбышева, Ул. Яковлева, Флагман, Ул. Декабристов, Городской музей, Ул. 6-я Линия, Ул. 9-я Линия, Ул. 16-я Линия, Ул. 20-я Линия, Ул. 25-я Линия, ПАТП-1, Автомир, Автосервис, Куйбышевская база, ОПОГАТ-9, По требованию, Пос. Чкаловский, Ул. Романенко, Ул. 50 лет ВЛКСМ, Поликлиника, Ул. 75-й Гвардейской бригады, Улица Петра Осминина, ПО «Автоматика», Столовая, Кинотеатр «Космос», СПТУ-21, Ул. Промышленная,  Пос. Кордный, Поликлиника, 5-я Кордная, Детский сад, Школа № 2, МСЧ-9</t>
  </si>
  <si>
    <t>Ул. 5-я Кордная –
ул. Промышленная –
ул. Индустриальная – 
просп. Космический – 
ул. П. Осминина –
ул. 75-й Гвардейской бригады –
ул. 50 лет ВЛКСМ –
ул. Романенко –
просп. Космический – 
Окружная дорога –
ул. 10 лет Октября – 
ул. Маршала Жукова – 
Фрунзенский мост –
ул. Булатова –
ул. Герцена –
ул. 24-я Северная – 
ул. Багратиона – 
ул. 4-я Челюскинцев –
ул. 21-я Амурская –
ул. Завертяева –
ул. Донецкая –                                     ул. Краснознаменная –                   пер. 6-й Донецкий  – 
ул. Завертяева – 
ул. Стороженко
Обратно:
ул. Герцена –
ул. Фрунзе –
Фрунзенский мост</t>
  </si>
  <si>
    <t xml:space="preserve">Пос. Степной, По требованию, Воинская часть, Карьер, Развилка, Сады, Микрорайон «Первокирпичный», КЖБИ, Детский сад, По требованию, Ст. Успешная, Гаражи, Школа № 15, Ул. 21-я Амурская, Ул. 19-я Амурская, Ул. 16-я Амурская, Ул. 4-я Амурская, Мебельная фабрика, Ул. 33-я Северная, Ул. 27-я Северная, Ул. 24-я Северная, Ул. 18-я Северная, Ул. 13-я Северная, Ул. 7-я Северная, Завод им. Куйбышева, Ул. Яковлева, Флагман, Ул. Маршала Жукова, Казачий рынок, Академия транспорта, Академия транспорта, Дом печати, Цирк, Хлебозавод, Пл. Серова, Улица Рождественского, ТЦ «Авангард», Колледж транспортного строительства, Ул. 1-я Советская, Ул. 4-я Новая, Кинотеатр «Мир», Ул. 5-я Марьяновская, МСЧ-4, Ул. 2-я Тепловозная, Школа-интернат, Ул. 7-я Электровозная, Ул. 17-я Электровозная, СНТ «Локомотив», Калитка, Поворот, СНТ «Маяк-2» Карьер                                                                   Рейсы до СНТ «Ивушка»:                                                                   Сады, Развилка, Карьер, Воинская часть, По требованию, Поворот, СНТ «Проектировщик», СНТ «Ивушка»                        </t>
  </si>
  <si>
    <t>Ул. Стрельникова, «Газтехнология», Улица Коммунальная, Сады, Ул. Энтузиастов, ОМЦ «Химик», Городской театр «Студия» Л. Ермолаевой»,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Ул. Волховстроя, Ул. Средняя, Ул. Орджоникидзе, Ул. 7-я Северная, Завод им. Куйбышева, Ул. Яковлева, Флагман, Ул. Маршала Жукова, Казачий рынок, Академия транспорта, Академия транспорта, Дом печати, Цирк, Хлебозавод, Пл. Серова, Улица Рождественского, ТЦ «Авангард», Колледж транспортного строительства, Ул. 1-я Советская, Ул. 4-я Новая, Кинотеатр «Мир», Ул. 8-я Марьяновская, Ул.14-я Марьяновская, Ул. 6-я Комсомольская, Ул. 2-я Комсомольская, ДК им. Гуртьева, ПО «Иртыш»</t>
  </si>
  <si>
    <t>ПО «Иртыш», ДК им. Гуртьева, Ул. 2-я Комсомольская, Ул. 6-я Комсомольская, Ул. 14-я Марьяновская, Ул. 8-я Марьяновская, Кинотеатр «Мир», Ул. 4-я Новая, Ул. 1-я Советская, Колледж транспортного строительства, Улица Рождественского, Пл. Серова, Хлебозавод, Цирк, Дом печати, Академия транспорта, Академия транспорта, Ул. Маяковского, Казачий рынок, Ул. Маршала Жукова, Ул. Булатова, Ул. Яковлева, Завод им. Куйбышева, Ул. 7-я Северная, Ул. Орджоникидзе, Ул. Средняя, Ул. Волховстроя,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Городской театр «Студия» Л. Ермолаевой, ОМЦ «Химик», Ул. Энтузиастов, Сады, Улица Коммунальная, «Газтехнология», Ул. Стрельникова</t>
  </si>
  <si>
    <t>Микрорайон «Амурский-2», Ул. Цукановой, Спецшкола, Школа № 15, Ул. 21-я Амурская, Ул. 19-я Амурская, Ул. 16-я Амурская, Ул. 11-я Амурская, Ул. 4-я Амурская, Мебельная фабрика, Ул. 33-я Северная, МКБ, Гараж ЦС, Магазин, Ул. 24-я Северная, Ул. 20-я Северная, Ул. 16-я Северная, Ул. 12-я Северная, Ул. 7-я Северная, Ул. 1-я Северная, Ул. Октябрьская, Ул. Рабиновича, Ул. Тарская, Флагман, Ул. Декабристов, Городской музей, Школа № 65, Ул. 4-я Линия, Ул. 8-я Линия, Ул. 14-я Линия, Ул. 17-я Линия, Ул. 20-я Линия, Ул. 25-я Линия, Вторчермет, Металлобаза, Универсальная база, Фабрика нетканных материалов, СМУ «Омскавтотранс», По требованию, Новостройка, Школа № 33, Учхоз, Ул. 1-я Учхозная</t>
  </si>
  <si>
    <t>Ул. 1-я Учхозная, Учхоз, Школа № 33, Новостройка, По требованию, СМУ «Омскавтотранс», Фабрика нетканых материалов, Универсальная база, Металлобаза, Вторчермет, Ул. 25-я Линия, Ул. 20-я Линия, Ул. 17-я Линия, Ул. 14-я Линия, Ул. 8-я Линия, Ул. 4-я Линия, Школа № 65, Городской музей, Ул. Декабристов, Ул. Булатова, Ул. Тарская, Ул. Рабиновича, Ул. Октябрьская, Ул. 1-я Северная, Ул. 7-я Северная, Ул. 12-я Северная, Ул. 16-я Северная, Ул. 20-я Северная, Ул. 24-я Северная, Магазин, Гараж ЦС, МКБ, Ул. 33-я Северная, Мебельная фабрика, Ул. 4-я Амурская, Ул. 11-я Амурская, Ул. 16-я Амурская, Ул. 19-я Амурская, Ул. 21-я Амурская, Школа № 15, Спецшкола, Ул. Цукановой, Микрорайон «Амурский-2»</t>
  </si>
  <si>
    <t>АГЗС, Ул. Стрельникова трамвайное кольцо, Ул. Бородина, Первомайский рынок, Кинотеатр «Первомайский», Ул. Заозерная, Просп. Королева, Учхоз, СибНИИСХоз, Агрохимцентр, Областная больница, Санаторий «Омский», Старозагородная роща, Городок Водников, Сибзавод, Ул. Рабиновича, По требованию, Улица 3-я Енисейская, Строймаркет «Новосел», Экспоцентр,Торговый город, Таксопарк, Кадетский корпус, Ул. 60 лет Победы, Аэропорт местных линий, Ул. Авиационная, Поликлиника, Улица Володарского, Сибирский хлеб, Школа № 55, Учебный пункт, Ул. 3-я Кировская, Ул. Южная, ДОК,  Ул. 5-я Кировская, Самарка, Магазин, Межрайбаза, База ОПС, Механический завод, Пос. Мелиораторов</t>
  </si>
  <si>
    <t>Ул. Мельничная –
ул. Бетховена –
ул. Торговая –
ул. Суворова –
ул. 12 Декабря –
ул. Авиационная –
ул. 60 лет Победы – 
ул. Енисейская – 
ул. 70 лет Октября –                      ул. Конева – 
мост имени «60 лет Победы» – 
ул. Красный Путь –
ул. Березовая –
просп. Королева –
ул. Заозерная;
обратно:
ул. 12 Декабря –
ул. Димитрова –
ул. Володарского –
ул. Торговая –
ул. О. Кошевого –
ул. Мельничная –
ул. Семиреченская –
ул. 5-я Кировская –
ул. Талалихина</t>
  </si>
  <si>
    <t>Микрорайон «Ясная Поляна», Механический завод, База ОПС, Межрайбаза, Магазин, Самарка, Нефтебаза, Сады «Яблонька», Школа № 53, Администрация Кировского Округа, Ул. Торговая, Улица Володарского, Ул. Димитрова, Поликлиника, Ул. Авиационная, Аэропорт местных линий,  Ул. 60 лет Победы, Кадетский корпус, Парк Победы, Ленинградская площадь, Академия транспорта, Ул. Маяковского, Казачий рынок, Ул. Маршала Жукова, Ул. Булатова, Ул. Яковлева, Завод им. Куйбышева, Ул. 7-я Северная, Ул. 13-я Северная, Ул. 18-я Северная, Ул. 24-я Северная, Ул. 27-я Северная, Ул. 33-я Северная, Мебельная фабрика, Ул. 4-я Амурская, Ул. 11-я Амурская, Ул. 16-я Амурская, Ул. 19-я Амурская, Ул. 21-я Амурская, Школа № 15, Гаражи, Ст. Успешная, По требованию, Детский сад, КЖБИ, Микрорайон «Первокирпичный», 6-й Донецкий переулок, Ул. Облепиховая, Онкодиспансер</t>
  </si>
  <si>
    <t>Онкодиспансер, По требованию, Ул. Облепиховая, 6-й Донецкий переулок, Микрорайон «Первокирпичный», КЖБИ, Детский сад, По требованию, Ст. Успешная, Гаражи, Школа № 15, Ул. 21-я Амурская, Ул. Багратиона, Магазин «Заря», Ул. 16-я Амурская, Сибирский институт бизнеса, ПТСК, Ул. 24-я Северная, Ул. 18-я Северная, Ул. 13-я Северная, Ул. 7-я Северная, Завод им. Куйбышева, Ул. Яковлева, Флагман, Ул. маршала Жукова, Казачий рынок, Академия транспорта, Магазин «Жемчужина», ДОСААФ, Парк Победы, Ул. 60 лет Победы, Кадетский корпус, Аэропорт местных линий, Ул. Авиационная, Поликлиника, Володарского, АО Сибирский хлеб, Школа № 55, Учебный пункт, Ул. 3-я Кировская, Ул. Южная, ДОК, Ул. 5-я Кировская, Самарка, Магазин, Межрайбаза, База ОПС, Механический завод, Микрорайон «Ясная Поляна»</t>
  </si>
  <si>
    <t>Русско-Полянский тракт –
ул. Мельничная –
ул. Бетховена –
ул. Торговая –
ул. Суворова –
ул. 12 Декабря –
ул. Авиационная –
ул. 60 лет Победы – 
Ленинградский мост – 
Ленинградская площадь – 
просп. К. Маркса – 
ул. Маяковского – 
ул. Маршала Жукова –
Фрунзенский мост –
ул. Булатова –
ул. Герцена –
ул. 33-я Северная –
ул. 21-я Амурская –
ул. Завертяева –
ул. Донецкая –
ул. Краснознаменная –
пер. 6-й Донецкий –
ул. Завертяева;
обратно:
ул. 21-я Амурская –
ул. 4-я Челюскинцев – 
ул. Багратиона –
ул. 24-я Северная –
ул. Герцена –
ул. Фрунзе –
Фрунзенский мост – 
ул. Маршала Жукова – 
ул. Маяковского –
просп. К. Маркса –
Ленинградская площадь – 
Ленинградский мост – 
ул. 60 лет Победы –
ул. Авиационная –
ул. 12 Декабря –
ул. Димитрова –
ул. Володарского –
ул. Суворова –
ул. Торговая –
ул. О. Кошевого –
ул. Мельничная –
ул. Семиреченская –
ул. 5-я Кировская –
ул. Талалихина –
ул. Мельничная</t>
  </si>
  <si>
    <t>ООО «Лента», Школа № 15, Ул. 21-я Амурская, Ул. Багратиона, Магазин «Заря», Ул. Челюскинцев, Школа № 93, Ледовый дворец спорта им. Вячеслава Фетисова, Ул. 5-я Северная,  РЭО ГАИ, Ул. 17-й Военный Городок, Ул. 7-я Северная, Завод им. Куйбышева, Ул. Яковлева, Ул. Тарская, Ул. Добровольского, Улица 3-я Енисейская, Амбулатория, Торговый город, Экспоцентр, 11-й микрорайон, Ул. 70 лет Октября, Ул. Дмитриева, Поворотная, ЖК «Кристалл», Студенческая, Школа милиции, Ул. Путилова, Восточная, Ул. Ватутина, Универсам, Лесной проезд, ОАЗИС, Ул. Дианова, Ул. Звездная, Улица Комкова, Дорстрой, Пос. Солнечный, Мясокомбинат, ДСК-2</t>
  </si>
  <si>
    <t>ДСК-2, Мясокомбинат, ММТ, Пос. Солнечный, Дорстрой, Улица Комкова, Ул. Звездная, Ул. Дианова, ОАЗИС, Лесной проезд, Универсам, Ул. Ватутина, Восточная, Ул. Путилова, Кинотеатр «Иртыш», Школа милиции, Студенческая, ЖК Кристалл, Поворотная, Магазин, Ул. Дмитриева, 11-й микрорайон, Экспоцентр, Торговый город, Торговый город, Амбулатория, Микрорайон «Аванград», Улица 3-я Енисейская, Ул. Тарская, Ул. Фрунзе, Ул. Яковлева, Завод им. Куйбышева, Ул. 7-я Северная, Ул. Красный Пахарь, Ул. 17-й Военный Городок, РЭО ГАИ, Ледовый дворец спорта им. Вячеслава Фетисова, Школа № 93, Ул. Челюскинцев, Магазин «Заря», Ул. Багратиона, Амурский рынок, Ул. 21-я Амурская, Школа № 15, ООО «Лента»</t>
  </si>
  <si>
    <t>Пос. Мелиораторов, Механический завод, База ОПС, Межрайбаза, Магазин, Самарка, Нефтебаза, СНТ «Яблонька», Школа № 53, Администрация Кировского округа, Ул. Торговая,  Улица Володарского, Ул. Димитрова,  Поликлиника, Ул. Авиационная, Аэропорт местных линий,  Ул. 60 лет Победы, Кадетский корпус, Таксопарк, Торговый город, Экспоцентр, Строймаркет «Новосел» (по требованию),  Микрорайон «Аванград», Улица 3-я Енисейская, Библиотека им. Пушкина, Ул. Рабиновича, Сибзавод, Городок Водников, Старозагородная роща, Санаторий «Омский», Областная больница, Агрохимцентр, СибНИИСХоз, Учхоз, Просп. Королева, Ул. Заозерная, Кинотеатр «Первомайский», Первомайский рынок, Ул. Стрельникова трамвайное кольцо, АГЗС</t>
  </si>
  <si>
    <t>СТЦ «МЕГА», Пос. Садовый, ЖК «Кристалл», Поворотная, Магазин, Ул. Дмитриева, 11-й микрорайон, Экспоцентр, Торговый город, Торговый город, Амбулатория, Микрорайон «Аванград», Улица 3-я Енисейская, Ул. Тарская, Ул. Фрунзе, Ул. Яковлева, Завод им. Куйбышева, Ул. 7-я Северная, Ул. 13-я Северная, Ул. 18-я Северная, Ул. 24-я Северная, ПТСК, Сибирский институт бизнеса, Ул. 11-я Амурская, Ул. 16-я Амурская, Магазин «Заря», Ул. Багратиона, Амурский рынок, Ул. 21-я Амурская, Школа № 15, Гаражи, Ст. Успешная, По требованию, Детский сад, КЖБИ, Микрорайон «Первокирпичный», Сады, Развилка, По требованию, Ул. 4-я Кленовая, ПМК, Микрорайон Загородный</t>
  </si>
  <si>
    <t>Микрорайон Загородный, ПМК, Ул. 4-я Кленовая, По требованию, Развилка, Сады, Микрорайон «Первокирпичный», КЖБИ, Детский сад, По требованию, Ст. Успешная, Гаражи, Школа № 15, Ул. 21-я Амурская, Ул. Багратиона, Магазин «Заря», Ул. 16-я Амурская, Сибирский институт бизнеса, ПТСК, Ул. 24-я Северная, Ул. 18-я Северная, Ул. 13-я Северная, Ул. 7-я Северная, Завод им. Куйбышева, Ул. Яковлева, Ул. Тарская, Ул. Добровольского, Улица 3-я Енисейская, Амбулатория, Торговый город, Экспоцентр, 11-й микрорайон, Ул. 70 лет Октября, Ул. Дмитриева, Поворотная, Парк им. 300-летия Омска, Новая, СТЦ «МЕГА»</t>
  </si>
  <si>
    <t>Имени В. Бархатовой, Имени О. Охрименко, Просп. Менделеева, Кинотеатр «Первомайский», Ул. Белозерова, Ул. Лаптева, Ул. Энтузиастов, ОМЦ «Химик», Городской театр «Студия» Л. Ермолаевой,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Ул. Волховстроя, Ул. Средняя, Ул. Орджоникидзе, Ул. 7-я Северная, Завод им. Куйбышева, Ул. Яковлева, Флагман, Ул. Декабристов, Городской музей, Ул. 6-я Линия, Ул. 9-я Линия, Ул. 16-я Линия, Ул. 20-я Линия, Ул. 25-я Линия, Завод им. Попова, Трамвайное кольцо, Ул. Красных Зорь, Ул. 3-й Разъезд</t>
  </si>
  <si>
    <t>ПО «Иртыш», ТПК, Улица Полторацкого, Ул. 6-я Чередовая, Ул. 3-я Чередовая, Школьная, Улица Озеро Хасан, Сибирский профессионально-педагогический колледж, Улица Николая Зенькова, Железнодорожная больница, Поликлиника, Ул. Карбышева, Пл. Серова, Хлебозавод, Цирк, Дом печати, Академия транспорта, Академия транспорта, Ул. Маяковского, Казачий рынок, Ул. Маршала Жукова, Ул. Булатова, Ул. Яковлева, Завод им. Куйбышева, Ул. 7-я Северная, Ул. 13-я Северная, Ул. 18-я Северная, Ул. 24-я Северная, ПТСК, Сибирский институт бизнеса, Ул. 11-я Амурская, Ул. 16-я Амурская, Магазин «Заря», Ул. Багратиона, Амурский рынок, Ул. 21-я Амурская, Школа № 15, Спецшкола, Ул. Цукановой, Микрорайон «Амурский-2»</t>
  </si>
  <si>
    <t>Микрорайон «Амурский-2», Ул. Цукановой, Спецшкола, Школа № 15, Ул. 21-я Амурская, Ул. Багратиона, Магазин «Заря», Ул. 16-я Амурская, Ул. 11-я Амурская, Сибирский институт бизнеса, ПТСК, Ул. 24-я Северная, Ул. 18-я Северная, Ул. 13-я Северная, Ул. 7-я Северная, Завод им. Куйбышева, Ул. Яковлева, Флагман, Ул. Маршала Жукова, Казачий рынок, Академия транспорта, Академия транспорта, Дом печати, Цирк, Хлебозавод, Пл. Серова,  Поликлиника, Железнодорожная больница, Улица Николая Зенькова, Сибирский профессионально-педагогический колледж, Улица Озеро Хасан, Школьная, Ул. 3-я Чередовая, Ул. 6-я Чередовая, Улица Полторацкого, ТПК, ПО «Иртыш»</t>
  </si>
  <si>
    <t>Ул. Гуртьева –
ул. Д. Бедного –
ул. Невского –
ул. Блусевич –
ул. Вокзальная –
ул. Карбышева –
просп. К. Маркса –
ул. Маяковского –
ул. Маршала Жукова – 
Фрунзенский мост –
ул. Булатова – 
ул. Герцена –
ул. 24-я Северная –                    ул. Багратиона –                         ул. 4-я Челюскинцев –
ул. 21-я Амурская
Обратно:
ул. Герцена –
ул. Фрунзе –
Фрунзенский мост</t>
  </si>
  <si>
    <t xml:space="preserve">Ул. 1-я Казахстанская –
Ул. 2-я Казахстанская –           Русско-Полянский тракт  –
Ул. Мельничная –
ул. Бетховена –
ул. Торговая –
ул. Суворова – 
Ленинградский мост –              просп. К. Маркса –
ул. Гагарина –
ул. Герцена –                   ул.Фрунзе –                          ул. Гусарова –                          ул. Октябрьская –                     ул. Чернышевского –                ул. 5-й Армии – 
ул. Арктическая – 
ул. 10-я Ремесленная  –
ул. Барнаульская –                   ул. 8-я Восточная –                  ул. Челюскинцев –                   ул. Багратиона –                      ул. 4-я Челюскинцев –  
ул. 21-я Амурская 
обратно:                                   ул. Барнаульская –               ул. 11-я Ремесленная  –            ул. Арктическая –                 ул. 5-й Армии –                       ул. Чернышевского –                ул. Октябрьская –                   ул. Булатова –                        ул. Герцена –                          ул. Гагарина –                     просп. К. Маркса –              Ленинградская площадь –      Ленинградский мост –  
ул. Суворова –                      ул. Володарского –
ул. Торговая –
О. Кошевого –
ул. Мельничная
</t>
  </si>
  <si>
    <t xml:space="preserve"> Микрорайон «Амурский-2»,  Ул. Цукановой, Спецшкола, Школа № 15, Ул. 21-я Амурская, Ул. Багратиона, Магазин «Заря», Ул. Челюскинцев, Школа № 93, Ледовый дворец спорта им. Вячеслава Фетисова, Ул. 6-я Восточная, Ул. 11-я Ремесленная, Ул. Арктическая, Ул. 3-я Ремесленная,  Бутырский базар, Центральный рынок, Ул. Булатова, Ул. Фрунзе, Госпиталь, Дом Туриста, Пл. Ленина, Магазин «Жемчужина», ДОСААФ, Парк Победы, Кадетский корпус, Больница, Завод Гражданской авиации, Ул. Суворова, Улица Володарского, Сибирский хлеб, Школа № 55, Школа № 53, Сады «Яблонька», Нефтебаза, Самарка, Магазин, Межрайбаза, База ОПС, Механический завод, Микрорайон «Ясная Поляна»                                                                                                                                                                                                                                                                                                                                                                                                                                                                                  Рейсы до Стройплощадки 111:                                                         База хозтоваров, База-10, УПТК, Стройплощадка 111                                                                       Рейсы до Автоколонны 1251:                                                             АТП Агропром,  Автоколонна 1251                                                Рейсы до пос. Мелиораторов:                                                           пос. Мелиораторов,                                                                                Механический завод   </t>
  </si>
  <si>
    <t>ПТУ-2, ДРСУ, Ленинский районный суд, Ул. Труда, Ул. Котельникова, Колледж транспортного строительства, Улица Рождественского, Пл. Серова, Цирк, Дом печати, Академия транспорта, Магазин «Голубой огонек»,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Нефтезаводская, ОмГУ, Магазин «Садко»,  Магазин «Весна», Дворец бракосочетания</t>
  </si>
  <si>
    <t>Дворец бракосочетания, Сквер молодоженов, Пл. Лицкевича,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Дом печати, Цирк, Пл. Серова, Улица Рождественского, ТЦ «Авангард»,  Колледж транспортного строительства, Ул. Котельникова, Ул. Труда, Ленинский районный суд, ДРСУ, ПТУ-2</t>
  </si>
  <si>
    <t xml:space="preserve">ул. 2-я Трамвайная – 
ул. 1-й Красной звезды – 
ул. Труда –
ул. Лобкова –
просп. К. Маркса – 
Комсомольский мост – 
ул. Гагарина –
ул. Интернациональная – 
ул. Красный Путь – 
просп. Мира –
ул. 50 лет Октября; 
обратно:
ул. 50 лет Октября –
ул. 22 Апреля –
ул. Нефтезаводская – 
просп. Мира
</t>
  </si>
  <si>
    <t>СНТ «Колос-2» (ул. 1-я Кожевенная) – Оптовый рынок  Черлакский тракт</t>
  </si>
  <si>
    <t>Рейсы от улицы 1-й Кожевенной: Ул. 1-я Кожевенная                                                                             СНТ «Колос-2», СНТ «Молния-5», СНТ «Фантазия», Воинская часть, Пансионат, СНТ «Омский садовод», Бауцентр, Пожарная часть,  ОПОГАТ 9, Куйбышевская база, Автосервис, ПАТП № 1, РЕЛЕРО, Ул. 25-я Линия, Ул. 20-я Линия, Ул. 16-я Линия, Ул. 9-я Линия, Ул. 6-я Линия, Городской музей, Ул. Декабристов, Ул. Маршала Жукова, Казачий рынок, Академия транспорта, Академия транспорта, Дом печати, Цирк, Хлебозавод, Пл. Серова, Улица Рождественского, ТЦ «Авангард», Колледж транспортного строительства, Ул. Котельникова, Ул. Труда, Ленинский районный суд, ДРСУ, Кинотеатр «Мир», Ул. 8-я Марьяновская, Ул. 14-я Марьяновская,  Ул. 1-я Сосновская, ГАИ, СНТ «Сибирский садовод», По требованию, Оптовый рынок</t>
  </si>
  <si>
    <t xml:space="preserve">Оптовый рынок, По требованию, СНТ «Сибирский садовод», Ул. 1-я Сосновская, Ул. 14-я Марьяновская, Ул. 8-я Марьяновская, ДРСУ, Ленинский районный суд,  Ул. Труда, Ул. Котельникова, Колледж транспортного строительства, Улица Рождественского, Пл. Серова, Хлебозавод, Цирк, Дом печати, Академия транспорта, Академия транспорта, Ул. Маяковского, Казачий рынок, Ул. Маршала Жукова, Ул. Декабристов, Городской музей, Ул. 6-я Линия, Ул. 9-я Линия, Ул. 16-я Линия, Ул. 20-я Линия, Ул. 25-я Линия, ПАТП № 1, Автомир (по требованию), Автосервис, Куйбышевская база, ОПОГАТ-9, Пожарная часть, Бауцентр, СНТ «Омский садовод», Пансионат, Воинская часть, СНТ «Фантазия», СНТ «Молния-5», СНТ «Колос-2»                                                                                         Рейсы до улицы 1-й Кожевенной: Ул. 1-я Кожевенная               </t>
  </si>
  <si>
    <t xml:space="preserve">Рейсы до улицы 1-й Кожевенной:                                       ул. 1-я Кожевенная;                        Сыропятский тракт –
ул. 10 лет Октября –
ул. Маршала Жукова –
ул. Маяковского –
просп. К. Маркса –
ул. Лобкова –
ул. Труда –
ул. 12-я Пролетарская – 
ул. Сухой Пролет –
ул. 1-я Красной Звезды – 
ул. 1-я Марьяновская – 
ул. 1-я Трамвайная –
ул. М. Леонова –
ул. 13-я Комсомольская – 
Черлакский тракт
</t>
  </si>
  <si>
    <t xml:space="preserve">Рейсы до пос. Мелиораторов:     Механический завод,  пос. Мелиораторов    Рейсы до Стройплощадки 111:   Стройплощадка 111, УПТК, База-10, База хозтоваров Рейсы до Автоколонны 1251:                        Автоколонна 1251, АТП Агропром                                                         Микрорайон «Ясная Поляна», Механический завод, База ОПС, Межрайбаза, Магазин, Самарка, Нефтебаза, Сады «Яблонька», Школа № 53,  Администрация Кировского Округа, Ул. Торговая, Улица Володарского, Ул. Суворова, Завод Гражданской авиации, Больница, Кадетский корпус, Парк Победы, Магазин «Голубой огонёк», Магазин «Детский мир», Пл. Ленина, Дом Туриста, Госпиталь, Флагман, Ул. Булатова, Центральный рынок, Бутырский базар, Ул. 3-я Ремесленная, Ул. Арктическая, Ул. 10-я Ремесленная, Ул. 6-я Восточная, Ледовый дворец спорта им. Вячеслава Фетисова,  Школа № 93, Ул. Челюскинцев, Магазин «Заря», Ул. Багратиона, Амурский рынок, Ул. 21-я Амурская  Школа № 15, Спецшкола, Ул. Цукановой, Микрорайон «Амурский-2»                                                                                                        </t>
  </si>
  <si>
    <t xml:space="preserve">ул. Маргелова –
ул. Светловская –
ул. Новокирпичная –
ул. Кирова –
ул. Б. Хмельницкого –
просп. К. Маркса –
ул. Гагарина –                              ул. Интернациональная –
ул. Красный Путь – 
просп. Мира –
ул. Химиков –               просп. Королева –
ул.Заозерная – 
ул. Бородина –  
ул.Бархатовой 
</t>
  </si>
  <si>
    <t>ООО «Лента», Имени В.Бархатовой, Ул. Бородина, Ул. Стрельникова, Ул. Бородина, Первомайский рынок, Кинотеатр «Первомайский», Ул. Заозерная, Проспект Королева, Улица Волкова, Городская поликлиника № 4, ОМЦ «Химик», Городской театр «Студия» Л. Ермолаевой,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«Детский мир», Магазин «Голубой огонёк», Академия транспорта, Ул. Степная, ПО «Большевичка», ПКиО, Ул. Л. Чайкиной, ПО им. Баранова, ПО «Полёт», ДК «Рубин», Омский Дом Дружбы, Ул. 11-я Рабочая, Ул. 19-я Рабочая, Ул. 23-я Рабочая, Ул. 28-я Рабочая, Пос. Южный, Мини-рынок, Московка – 2, Микрорайон «Уютный», СНТ «Птицевод», Зелёная долина, Ул. 6-я Семейная, Пос. Светлый</t>
  </si>
  <si>
    <t>Пос. Светлый, Ул. 6-я Семейная, Зелёная долина, СНТ «Птицевод», Микрорайон «Уютный», Мини-рынок, Пос. Южный, Ул. 28-я Рабочая, Ул. 23-я Рабочая, Ул. 19-я Рабочая, Ул. 11-я Рабочая, Омский Дом Дружбы, ДК «Рубин», ПО «Полёт», ПО им. Баранова, Ул. Л. Чайкиной, ПКиО, ПО «Большевичка», Ул. Степная,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  Городской театр «Студия» Л. Ермолаевой, ОМЦ «Химик», Городская поликлиника № 4, Улица Волкова, Просп. Королёва, Ул. Заозерная, Кинотеатр «Первомайский», Первомайский рынок, Ул. Бородина, Имени В.Бархатовой, ООО «Лента»</t>
  </si>
  <si>
    <t>Пос. Чкаловский – МСЧ-9</t>
  </si>
  <si>
    <t>Пос. Чкаловский, Ул. Романенко, Почта, Рынок, ПО «Автоматика», Столовая, Кинотеатр «Космос», СПТУ–21, Ул. Промышленная, Пос. Кордный, Поликлиника, Ул. 5-я Кордная, Детский сад, Школа №2</t>
  </si>
  <si>
    <t>МСЧ-9, Школа №2, Детский сад, Ул. 5-я Кордная, Пос. Кордный, Ул. Промышленная, СПТУ–21, Кинотеатр «Космос», Столовая, ПО «Автоматика», Рынок, Почта, Ул. Романенко, Пос. Чкаловский</t>
  </si>
  <si>
    <t xml:space="preserve">Космический проспект – 
ул. Индустриальная –
ул. Промышленная –
ул. 5-я Кордная
</t>
  </si>
  <si>
    <t>Ул. С. Катыка – Железнодорожная больница</t>
  </si>
  <si>
    <t>Железнодорожная больница, Улица Николая Зенькова, Сибирский профессионально-педагогический колледж, Улица Озеро Хасан, Школьная, Ул. 3-я Чередовая, Ул. 6-я Чередовая, Улица Полторацкого, ТПК, ул. С. Катыка</t>
  </si>
  <si>
    <t xml:space="preserve">Ул. Уральская –
ул. Вокзальная –
ул. Блусевич – 
ул. Невского – 
ул. 1-я Чередовая –
ул. Демьяна Бедного – 
ул. 14-я Чередовая
обратно:
Ул. 14-я Чередовая –
Пер. 5-й Рабочий– 
ул.10-я Чередовая – 
ул. Демьяна Бедного – 
ул. 1-я Чередовая – 
ул. Невского –
ул. Блусевич – 
ул. Вокзальная – 
ул. Избышева –  
ул. Карбышева 
         </t>
  </si>
  <si>
    <t>1.184</t>
  </si>
  <si>
    <t>1.185</t>
  </si>
  <si>
    <t>Микрорайон Прибрежный – микрорайон Загородный</t>
  </si>
  <si>
    <t xml:space="preserve">до 3-х лет включительно </t>
  </si>
  <si>
    <t>1.18.1</t>
  </si>
  <si>
    <t>21А</t>
  </si>
  <si>
    <t>1.27</t>
  </si>
  <si>
    <t xml:space="preserve">Ул. Прииртышская – 
ул. Мельничная – 
ул. Бетховена – 
ул. Торговая – 
ул. О. Кошевого – 
ул. 22-го Декабря – 
ул. Граничная – 
ул. Димитрова – 
ул. Володарского – 
ул. Димитрова – 
ул. 12-го Декабря –
ул. Авиационная – 
ул. 60 лет Победы – 
ул. Суворова – 
ул. Енисейская – 
ул. 3-я Енисейская – 
ул. Конева – 
ул. Ватутина – 
ул. Дмитриева – 
ул. 70 лет Октября – 
ул. Степанца – 
ул. Туполева –
ул. Степанца –
ул. Перелета – 
просп. Комарова – 
ул. Лукашевича – 
мост им. 60-летия ВЛКСМ – 
просп. Мира -                            ул. Загородная                 обратно:
 ул. Конева – 
ул. 70 лет Октября –
ул. Енисейская;
ул. 12-го Декабря – 
ул. Володарского – 
ул. Граничная
Рейсы до ТЭЦ-4: 
ул. Загородная –  
ул. Аграрная – 
ул. Комбинатская
</t>
  </si>
  <si>
    <t xml:space="preserve">Ул. Депутатская – 
ул. Беломорстроя – 
ул. Подгорная – 
ул. Пушкина – 
ул. Думская – 
просп. К. Маркса – 
Ленинградская площадь – 
Ленинградский мост – 
Ленинградский проспект – 
ул. Енисейская – 
ул. 3-я Енисейская – 
ул. 3-я Островская – 
ул. 1-я Рыбачья – 
ул. 2-ч Рыбачья
Рейсы через пос. Большая Островка: 
просп. К. Маркса – 
Ленинградская площадь – 
Ленинградский мост – 
Ленинградский просп. – 
ул. 3-я Островская – 
ул. 1-й Островский переулок – 
ул. 1-я Островская – 
ул. 1-й Островский переулок - 
ул. 3-я Островская – 
Ленинградский просп.
</t>
  </si>
  <si>
    <t>Пос. Рыбачий, Пос. Рыбачий-3, Пос. Рыбачий-2, Пос. Рыбачий-1, По требованию, Каржас, Амбулатория, Таксопарк, Парк Победы, Магазин «Голубой огонёк», Магазин «Детский мир», Пл. Ленина, Театральная площадь, По требованию, Школа, Трикотажная фабрика</t>
  </si>
  <si>
    <t>Ул. 2-я Солнечная – 
ул. Дианова – 
ул. Ватутина – 
ул. Перелета – 
просп. Комарова – 
ул. Туполева – 
ул. Степанца – 
ул. 70 лет Октября – 
ул. Енисейская – 
ул. 60 лет Победы – 
ул. Авиационная – 
ул. 12 Декабря – 
ул. Суворова – 
ул. Володарского – 
ул. Торговая – 
ул. О. Кошевого – 
ул. Мельничная – 
ул. Семиреченская – 
ул. 5-я Кировская – 
ул. Перова
братно: 
ул. Перова – 
ул. Семиреченская -                   ул. Мельничная -                      
ул. Бетховена –
ул. Торговая –                           ул. Володарского –
ул.Димитрова –
ул. 12 Декабря</t>
  </si>
  <si>
    <t>ДСК-2, Мясокомбинат, ММТ, Пос. Солнечный, Дорстрой, Ул. Комкова, Ул. Звездная, Ул. Дианова, ОАЗИС, Лесной проезд, Универсам, Ул. Ватутина, Восточная, Ул. Путилова, Кинотеатр «Иртыш», Школа милиции, Студенческая, Поворотная, Магазин, Ул. Дмитриева, 11-й микрорайон, Экспоцентр, Торговый город, Таксопарк, Кадетский корпус, Ул. 60 лет Победы, Аэропорт местных линий, Ул. Авиационная, Поликлиника, Ул. Володарского, Сибирский хлеб, Школа № 55, Учебный пункт, Ул. 3-я Кировская, Ул. Южная, ДОК, Ул. Перова, Кожевенный завод</t>
  </si>
  <si>
    <t>Кожевенный завод, Ул. Перова, Нефтебаза, Сады «Яблонька», Школа № 53, Администрация Кировского округа, Ул. Торговая, Ул. Володарского, Ул. Димитрова, Поликлиника, Ул. Авиационная, Аэропорт местных линий, Ул. 60 лет Победы, Кадетский корпус, Таксопарк, Торговый город, Экспоцентр, 11-й микрорайон, Ул. 70 лет Октября, Ул. Дмитриева, Поворотная, Студенческая, Школа милиции, Ул. Путилова, Восточная, Ул. Ватутина, Универсам, Лесной проезд, ОАЗИС, Ул. Дианова, Ул. Звездная, Ул. Комкова, Дорстрой, Пос. Солнечный, Мясокомбинат, ДСК-2</t>
  </si>
  <si>
    <t>«ДК им. Лобкова - пос. Армейский»</t>
  </si>
  <si>
    <t xml:space="preserve">Ул. 8-я Ленинская – 
ул. Лобкова – 
ул. Калинина – 
ул. 1-я Советская – 
ул. 1-я Красной Звезды – 
ул. Воровского – 
Новосибирский тракт
</t>
  </si>
  <si>
    <t xml:space="preserve">ДК им. Лобкова, ТЦ Авангард, Колледж транспортного строительства, 
Ул. 1-я Советская, Ул. 4-я Новая, Кинотеатр «Мир», Ул. 5-я Марьяновская, Медсанчасть №4, Ул. 2-я Тепловозная, Школа-интернат, Ул. 7-я Электровозная, 
Ул. 17-я Электровозная, СНТ «Локомотив», Калитка, Карьер, СНТ «Искра», 
Пос. Армейский
</t>
  </si>
  <si>
    <t xml:space="preserve">Пос. Армейский, СНТ «Искра», Карьер, Калитка, СНТ «Локомотив», 
Ул. 17-я Электровозная, Ул. 7-я Электровозная, Ул. 5-я Электровозная, Школа-интернат, Ул. 2-я Тепловозная, Медсанчасть №4, Ул. 5-я Марьяновская, Кинотеатр «Мир», Ул. 4-я Новая, Ул. 1-я Советская, Колледж транспортного строительства, 
ТЦ Авангард, ДК им. Лобкова
</t>
  </si>
  <si>
    <t xml:space="preserve">Ул. Бородина – 
ул. Заозерная – 
просп. Королева – 
Красноярский тракт – 
ул. 25-я Северная – 
ул. 24-я Северная – 
ул. Герцена – 
ул. Интернациональная – 
ул. Гагарина – 
Комсомольский мост – 
просп. К. Маркса.
Рейсы до Аэропорта местных линий: 
просп. К. Маркса – 
Ленинградская площадь – 
Ленинградский мост – 
Ленинградский просп. – 
ул. 60 лет Победы – 
ул. Транссибирская.
Рейсы до пос. Большая Островка: 
просп. К. Маркса – 
Ленинградская площадь – 
Ленинградский мост – 
Ленинградский просп. –
ул. 3-я Островская – 
ул. 1-й Островский переулок – 
ул. 1-я Островская
</t>
  </si>
  <si>
    <t xml:space="preserve">Имени В. Бархатовой, Ул. Бородина  Ул. Бородина, Ул. Стрельникова, Ул. Бородина, 
Ул. Заозёрная, Первомайский рынок, Кинотеатр «Первомайский», Ул. Заозерная, 
Просп. Королёва, Учхоз, СибНИИСХоз, Пос. Рабочий, Мебельная фабрика, 
Ул. 25-я Северная, Ул. Орджоникидзе, Ул. 24-я Северная, Ул. 18-я Северная, 
Ул. 13-я Северная, Ул. 7-я Северная, Завод им. Куйбышева, Ул. Яковлева, Ул. Фрунзе, Госпиталь, Дом Туриста, Пл. Ленина, Магазин «Голубой огонёк», Академия транспорта, Дом печати, Цирк, Хлебозавод, Пл. Серова, Железнодорожный вокзал
Рейсы до Аэропорта местных линий : Магазин «Голубой огонёк», Магазин «Жемчужина», ДОСААФ, Парк Победы, Кадетский корпус, Ул. 60 лет Победы, Аэропорт местных линий.
Рейсы до пос. Большая Островка: Магазин «Голубой огонёк», Магазин «Жемчужина», Мотодром, Автошкола, Технический участок, пос. Большая Островка
</t>
  </si>
  <si>
    <t xml:space="preserve">Железнодорожный вокзал, Улица Рождественского, Пл. Серова, Хлебозавод, Цирк, Дом печати, Академия транспорта, Магазин «Голубой огонёк», Магазин «Детский мир», 
Пл. Ленина, Дом Туриста, Госпиталь, Ул. Фрунзе, Ул. Яковлева, Завод им. Куйбышева, 
Ул. 7-я Северная, Ул. 13-я Северная, Ул. 18-я Северная, Ул. 24-я Северная, 
Ул. Орджоникидзе, Ул. 25-я Северная, Мебельная фабрика, Пос. Рабочий,  СибНИИСХоз, Учхоз, Просп. Королёва, Ул. Заозерная, Кинотеатр «Первомайский»,  Первомайский рынок, Ул. Бородина, Имени В. Бархатовой
Рейсы от Аэропорта местных линий: Аэропорт местных линий, Ул. 60 лет Победы, Кадетский корпус, Парк Победы, Магазин «Голубой огонёк».
Рейсы от пос. Большая Островка: Пос. Большая Островка, Технический участок, Автошкола, Мотодром, Парк Победы, Парк Победы. Магазин «Голубой огонёк»
</t>
  </si>
  <si>
    <t xml:space="preserve">ул. Герцена – 
Пушкинский тракт – 
ул. Центральная
Рейсы через Северо-Восточное кладбище: 
Пушкинский тракт – 
дорога к Северо-Восточному кладбищу –  
ул. Центральная
</t>
  </si>
  <si>
    <t xml:space="preserve">Пл. Победы, Флагман,Ул. Фрунзе, Ул. Яковлева, Завод им. Куйбышева, 
Ул. 7-я Северная, Ул. 13-я Северная, Ул. 18-я Северная, Ул. 24-я Северная, 
Ул. 27-я Северная, Ул. 33-я Северная, МКБ, Переезд, СНТ «Водник», 
СНТ «Энергия», ОСТО, ПМК-3, СНТ «Виктория», СНТ «Виктория-2», СНТ «Амурский», СНТ «Любитель-2», Пост ГАИ, Пос. Большие Поля.
Рейсы через Северо-Восточное кладбище: Пост ГАИ, Северо-Восточное кладбище, 
Пос. Большие Поля
</t>
  </si>
  <si>
    <t>Пос. Большие Поля, Пост ГАИ, СНТ «Любитель-2», СНТ «Амурский», СНТ «Виктория-2», СНТ «Виктория», ПМК-3, ОСТО, 
СНТ «Энергия», СНТ «Водник», Переезд, МКБ, Ул. 33-я Северная, 
Ул. 27-я Северная, Ул. 24-я Северная, Ул. 18-я Северная, Ул. 13-я Северная, 
Ул. 7-я Северная, Завод им. Куйбышева, Ул. Яковлева, ул. Фрунзе, Пл. Победы.
Рейсы через Северо-Восточное кладбище: Пос. Большие Поля, Северо-Восточное кладбище, Пост ГАИ</t>
  </si>
  <si>
    <t xml:space="preserve">Ул. 2-я Солнечная – 
ул. Дианова – 
ул. Дергачева – 
ул. Волгоградская – 
ул. Кондратюка – 
Исилькульский тракт
</t>
  </si>
  <si>
    <t xml:space="preserve">Пос. Солнечный, Дорстрой, Улица Комкова, Ул. Звездная, Ул. Дианова, 
Ул. Дергачёва, Ул. 8-я Солнечная, Ул. Верхнеднепровская, Ул. Толмачёва, 
Ул. Санина, СНТ «Нефтехимик» (по требованию), Ст. Входная, По требованию, Микрорайон «Входной»
</t>
  </si>
  <si>
    <t xml:space="preserve">Микрорайон «Входной», По требованию, Ст. Входная, СНТ «Нефтехимик»  
(по требованию), Ул. Санина, Ул. Толмачёва, Ул. Верхнеднепровская, Ул. 8-я Солнечная, Ул. Дергачёва, Ул. Дианова, Ул. Звездная, Улица Комкова, Дорстрой, Пос. Солнечный
</t>
  </si>
  <si>
    <t xml:space="preserve">СНТ «Заря-2», СНТ «Энергетик», Ул. 7-я Электровозная, Ул. 5-я Электровозная, Школа-интернат, Ул. 2-я Тепловозная, Медсанчасть № 4, Ул. 5-я Марьяновская, Кинотеатр «Мир», Ул. 4-я Новая, Ул. 1-я Советская, Колледж транспортного строительства, Железнодорожный вокзал, Железнодорожный вокзал, Улица Рождественского, Пл. Серова, Хлебозавод, Цирк, Дом печати, Академия транспорта, Магазин «Голубой огонёк», Магазин «Детский мир», Пл. Ленина, Дом Туриста, Госпиталь, Главпочтамт, КДЦ «Маяковский», ул. Рабиновича, ул. Октябрьская, Ул. 1-я Северная, Ул. 7-я Северная, Ул. 12-я Северная, Ул. 16-я Северная, 
Ул. 20-я Северная, Ул. 24-я Северная, Магазин, Гараж ЦС, МКБ, Ул. 33-я Северная, Мебельная фабрика, Ул. 4-я Амурская, Ул. 11-я Амурская, Ул. 16-я Амурская, 
Ул. 19-я Амурская, Ул. 21-я Амурская, Пос. Амурский, Магазин, Спецшкола, Спецприемник, Коттеджный поселок, Онкодиспансер, Онкодиспансер, 
По требованию, Ул. Стороженко, Ул. Облепиховая
</t>
  </si>
  <si>
    <t xml:space="preserve">Ул. Сухой пролет – 
ул. 12-я Пролетарская – 
ул. Труда  – 
ул. Лобкова – 
просп. К. Маркса – 
Комсомольский мост – 
ул. Гагарина – 
ул. Интернациональная – 
ул. Герцена – 
ул. 24-я Северная – 
ул. Багратиона – 
ул. Челюскинцев – 
ул. 4-я Челюскинцев – 
ул. XXII Партсъезда
</t>
  </si>
  <si>
    <t>СНТ «Заря-3», По требованию, По требованию, СНТ «Заря-1», Ленинский районный суд, Ул. Труда, Ул. Котельникова, Колледж транспортного строительства, Улица Рождественского, Пл. Серова, Хлебозавод, Цирк, Дом печати, Академия транспорта, Академия транспорта, Магазин «Голубой огонек», Магазин «Детский мир», Пл. Ленина, Дом Туриста, Госпиталь, Флагман, Ул. Яковлева, Завод им. Куйбышева, Ул. 7-я Северная, Ул. 13-я Северная, Ул. 18-я Северная, Ул. 24-я Северная, ПТСК, Сибирский институт бизнеса, Ул. 16-я Амурская, Магазин «Заря», Ул. Багратиона, Ул. 4-я Челюскинцев, Школа № 30, Переезд, Хлебозавод, Столовая, Криогенная техника, СНТ «Незабудка», Омскглавснаб, СНТ «Березка»</t>
  </si>
  <si>
    <t>СНТ «Березка», Омскглавснаб, СНТ «Незабудка», Криогенная техника, Столовая, Хлебозавод, Переезд, Школа № 30, Ул. 4-я Челюскинцев, Ул. Багратиона, Магазин «Заря», Ул. 16-я Амурская, Сибирский институт бизнеса, ПТСК, Ул. 24-я Северная, Ул. 18-я Северная, Ул. 13-я Северная, Ул. 7-я Северная, Завод им. Куйбышева, Ул. Яковлева, Ул. Фрунзе, Госпиталь, Дом Туриста, Пл. Ленина, Магазин «Голубой огонек», Академия транспорта, Дом печати, Цирк, Хлебозавод, Пл. Серова, Улица Рождественского, ТЦ «Авангард», Колледж транспортного строительства, Ул. Котельникова, Ул. Труда, Ленинский районный суд, СНТ «Заря-1», Магазин, По требованию, СНТ «Заря-3»</t>
  </si>
  <si>
    <t xml:space="preserve">Ул. Гашека – 
просп. Сибирский – 
ул. Новокирпичная – 
ул. Киров – 
ул. Б. Хмельницкого – 
ул. Масленникова – 
Ленинградская пл. – 
ул. Енисейская – 
ул. 70 лет Октября – 
ул. Степанца – 
ул. Перелета – 
ул. Ватутина – 
ул. Дианова – 
ул. 2-я Солнечная
Рейсы от пос. Светлый: 
ул. Маргелова –
ул. Светловская –
ул. Новокирпичная
</t>
  </si>
  <si>
    <t xml:space="preserve">Ул. Я. Гашека, Универсам, Поворотная, Сибирский просп., Школа № 107, Мини-рынок, Пос. Южный, Ул. 28-я Рабочая, Ул. 23-я Рабочая, Ул. 19-я Рабочая, 
Ул. 11-я Рабочая, Омский Дом Дружбы, ДК «Рубин», ПО «Полёт», ПО им. Баранова, Ул. Л. Чайкиной, ПКиО, Финансово-экономический институт, Ул. 3-я Линия, 
СКК им. В. Блинова, Магазин «Жемчужина», ДОСААФ, Парк Победы, Таксопарк, Торговый город, Экспоцентр, 11-й микрорайон, Ул. 70 лет Октября, Ул. Дмитриева, Поворотная, 5-й микрорайон, Больница, Школа милиции,  Ул. Путилова, Восточная, Ул. Ватутина, Универсам, Лесной проезд, ОАЗИС, Ул. Дианова, 
Ул. Звездная, Улица Комкова, Дорстрой, Пос. Солнечный
Рейсы от пос. Светлый: Пос. Светлый, Ул. 6-я Семейная, Зелёная долина, СНТ «Птицевод», Микрорайон «Уютный», Московка – 2, Мини-рынок, Пос. Южный
</t>
  </si>
  <si>
    <t xml:space="preserve">Пос. Солнечный, Дорстрой, Улица Комкова, Ул. Звездная, Ул. Дианова, ОАЗИС, Лесной проезд, Универсам, Ул. Ватутина, Восточная, Ул. Путилова, Кинотеатр «Иртыш», Больница, 5-й микрорайон, Поворотная, Магазин, Ул. Дмитриева, 
11-й микрорайон, Экспоцентр, Торговый город, Таксопарк, Парк Победы, Магазин «Радость», СКК им. В. Блинова, Ул. 5-я Линия, Магазин «Мысль», Ул. Л. Чайкиной, ПО им. Баранова, ПО «Полёт», ДК «Рубин», Омский Дом Дружбы, Ул. 11-я Рабочая, Ул. 19-я Рабочая, Ул. 23-я Рабочая, Ул. 28-я Рабочая, Пос. Южный, Мини-рынок, Школа № 107, Сибирский просп., Поворотная, Универсам, Ул. Я. Гашека
Рейсы до пос. Светлый: , Пос. Южный, Мини-рынок, Московка – 2, Микрорайон «Уютный», СНТ «Птицевод», Зелёная долина, Ул. 6-я Семейная, Пос. Светлый
</t>
  </si>
  <si>
    <t xml:space="preserve">МСЧ-9, Гаражи, Ул. 3-я Молодежная, Сбербанк, Ул. 6-я Шинная, Ул. 6-я Шинная, 
Ул. 40 лет Октября, Ул. 5-я Кордная, Пос. Кордный, Шинный завод, Кислородный завод, ПО «Полёт», ПО им. Баранова, Ул. Л. Чайкиной, ПКиО, ПО «Большевичка», Ул. Степная, Академия транспорта, Магазин «Голубой огонёк», Магазин «Детский мир», Площадь Ленина, Дом Туриста, Госпиталь,  Главпочтамт, КДЦ «Маяковский», Ул. Рабиновича, 
Ул. Октябрьская, Ул. 1-я Северная, По требованию, Ул. 7-я Северная, Ул. 12-я Северная, Ул. 16-я Северная, Ул. 20-я Северная, Ул. 24-я Северная, Магазин, Гараж ЦС
</t>
  </si>
  <si>
    <t xml:space="preserve">Ул. Коммунальная – 
ул. Химиков – 
ул. 22 Апреля – 
ул. Нефтезаводская – 
просп. Мира – 
ул. Красный Путь – 
ул. Интернациональная – 
ул. Гагарина – 
Комсомольский мост –  
просп. К. Маркса – 
ул. Карбышева –  
ул. Уральская – 
ул. Вокзальная – 
ул. Блусевич –
 ул. Невского – 
ул. 1-я Чередовая – 
ул. Д. Бедного – 
ул. Гуртьева
Рейсы от Завода Металлист: 
просп. Мира
</t>
  </si>
  <si>
    <t xml:space="preserve">Ул. Стрельникова, «Газтехнология», Улица Коммунальная, Сады, Ул. Энтузиастов, 
ОМЦ «Химик», ДК «Звездный», Хлебозавод, Пл. им. Лицкевича,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Дом печати, Цирк, Хлебозавод, 
Пл. Серова, У. Карбышева, Поликлиника, Железнодорожная больница, Улица Николая Зенькова, Сибирский профессионально-педагогический колледж, Улица Озеро Хасан, Школьная, Ул. 3-я Чередовая, Ул. 6-я Чередовая, Улица Полторацкого, ТПК, ПО «Иртыш»
Рейсы от Завода Металлист: Завод Металлист, ЗСЖБ-5, Магазин, Микрорайон Юбилейный, Школа искусств, Социальный рынок, ДОК, Магазин «Садко», ОмГУ, ул. Нефтезаводская, ДК им. Малунцева,
</t>
  </si>
  <si>
    <t xml:space="preserve">Ул. 2-я Солнечная – 
ул. Дианова – 
ул. Ватутина –
ул. Перелета – 
ул. Крупской – 
ул. 3-я Островская – 
ул. 3-я Енисейская – 
мост имени «60 лет Победы» - 
ул. Фрунзе – 
ул. Красный Путь – 
ул. Интернациональная – 
ул. Гагарина – 
Комсомольский мост – 
ул. Думская – 
ул. 10 лет Октября – 
ул. Биофабрика.
Рейсы от микрорайона «Рябиновка»: 
ул. Долинная – 
ул. Волгоградская – 
ул. 2-я Солнечная.
Рейсы по улице 70 лет Октября: 
ул. Крупской – 
б. Архитекторов – 
ул. 70 лет Октября – 
ул. Конева –  
мост имени «60 лет Победы»
Рейсы до ТЭЦ-5: 
ул. 10 лет Октября –
дорога к ТЭЦ-5
</t>
  </si>
  <si>
    <t xml:space="preserve">Имени В. Бархатовой, Имени О. Охрименко, Просп. Менделеева, Кинотеатр «Первомайский», Ул. Заозерная, Просп. Королёва, Учхоз, СибНИИСХоз, 
Пос. Рабочий, Мебельная фабрика, Ул. 25-я Северная, Ул. Орджоникидзе, 
Ул. 24-я Северная, Ул. 18-я Северная, Ул. 13-я Северная, Ул. 7-я Северная, Завод 
им. Куйбышева, Ул. Яковлева, Ул. Фрунзе, Госпиталь, Дом Туриста, Пл. Ленина, Магазин «Голубой огонёк», Магазин «Жемчужина» ДОСААФ, Парк Победы, Кадетский корпус,  Ул. 60 лет Победы, Аэропорт местных линий, Ул. Транссибирская, По требованию, Аэропорт,  По требованию, ул. Авиагородок, Летное училище, Ул. Авиационная, Поликлиника, Улица Володарского
</t>
  </si>
  <si>
    <t xml:space="preserve">Улица Володарского,  Ул. Димитрова, Поликлиника, Ул. Авиационная, Летное училище,  ул. Авиагородок,   По требованию, Аэропорт, По требованию, 
Ул. Транссибирская, Аэропорт местных линий, Ул. 60 лет Победы, Кадетский корпус, Парк Победы, Магазин «Голубой огонёк», Магазин «Детский мир», 
Пл. Ленина, Дом Туриста, Госпиталь, Ул. Фрунзе, Ул. Яковлева, Завод 
им. Куйбышева, Ул. 7-я Северная, Ул. 13-я Северная, Ул. 18-я Северная, Ул. 24-я Северная, Ул. Орджоникидзе, Ул. 25-я Северная, Мебельная фабрика, Пос. Рабочий, СибНИИСХоз, Учхоз, Просп. Королёва, Ул. Заозерная, Кинотеатр «Первомайский», Просп. Менделеева, Имени О. Охрименко,  Имени В. Бархатовой 
</t>
  </si>
  <si>
    <t xml:space="preserve">Ул. Бархатовой – 
просп. Менделеева – 
ул. Заозерная – 
просп. Королева –
Красноярский тракт – 
ул. 25-я Северная – 
ул. 24-я Северная – 
ул. Герцена – 
ул. Интернациональная –
ул. Гагарина – 
Комсомольский мост – 
просп. К. Маркса – 
Ленинградская площадь – 
Ленинградский мост – 
Ленинградский просп. –
ул. 60 лет Победы – 
ул. Транссибирская – 
ул. 12 Декабря – 
ул. Авиагородок – 
ул. 12 Декабря – 
ул. Димитрова – 
ул. Володарского
</t>
  </si>
  <si>
    <t xml:space="preserve">Ул. Стрельникова, институт «Газтехнология», Улица Коммунальная, Сады, 
Ул. Энтузиастов, ОМЦ «Химик», Городской театр «Студия» Л. Ермолаевой, Больничный Городок,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Ул. Волховстроя, Ул. Средняя, Ул. Орджоникидзе, 
Ул. 7-я Северная, Ул. 13-я Северная, Ул. 18-я Северная, Ул. 24-я Северная, 
Ул. 33-я Северная, Мебельная фабрика, Ул. 4-я Амурская, Ул. 11-я Амурская, 
Ул. 16-я Амурская, Ул. 19-я Амурская, Ул. 21-я Амурская, Ул. 4-я Челюскинцев, 
Школа № 30, Переезд, Хлебозавод, столовая, Криогенная техника, По требованию, Кирпичный завод
</t>
  </si>
  <si>
    <t xml:space="preserve">Кирпичный завод, По требованию, Криогенная техника, Столовая, Хлебозавод, переезд, школа № 30, Ул. 4-я Челюскинцев, Амурский рынок,  Ул. 21-я Амурская, Ул. 19-я Амурская, Ул. 16-я Амурская, Ул. 11-я Амурская, Ул. 4-я Амурская, Мебельная фабрика, Ул. 33-я Северная, Ул. 27-я Северная, Ул. 24-я Северная, 
Ул. 18-я Северная, Ул. 13-я Северная, Ул. 7-я Северная, Ул. Орджоникидзе, Ул. Средняя, Ул. Волховстроя,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Больничный Городок, Городской театр «Студия» 
Л. Ермолаевой, ОМЦ «Химик», Ул. Энтузиастов, Сады, Улица Коммунальная, институт «Газтехнология», Ул. Стрельникова
</t>
  </si>
  <si>
    <t xml:space="preserve">Ул. Коммунальная – 
ул. Химиков – 
ул. Магистральная – 
ул. Нефтезаводская – 
просп. Мира – 
ул. Красный Путь – 
ул. 7-я Северная – 
ул. Герцена – 
ул. 33-я Северная – 
ул. 4-я Челюскинцев – 
22 Партсъезда
</t>
  </si>
  <si>
    <t xml:space="preserve">Ул. Рэбовская –
 ул. 2-я Солнечная – 
ул. Дианова –
ул. Лукашевича – 
мост им. 60-летия ВЛКСМ  – 
ул. Заозерная –
просп. Мира – 
ул. Химиков – 
ул. Комбинатская – 
просп. Губкина
</t>
  </si>
  <si>
    <t xml:space="preserve">Пос. Рыбачий, Пос. Рыбачий-3, Пос. Рыбачий-2, Пос. Рыбачий-1, ул. 2-я Енисейская, ул. Б.Г. Шаронова, По требованию, Ул. Крупской, Ул. Дмитриева, Поворотная, 
5-й Микрорайон, Больница, Рынок, Автовокзал, Проспект Комарова, 
Ул. Лукашевича, Ул. Ватутина, Восточная, Автобаза связи, Троллейбусное депо, Березовая роща, 1-я Садовая, Торговый центр «МЕГА», Торговый центр «МЕГА» Магазин «Леруа Мерлен», Пос. Чукреевка
</t>
  </si>
  <si>
    <t xml:space="preserve">Пос. Чукреевка, Торговый центр «МЕГА» Магазин «ИКЕА», Торговый центр «МЕГА», Школа № 17, Березовая роща, Троллейбусное депо, Автобаза связи, Дворец молодёжи, Восточная, Ул. Ватутина, Ул. Лукашевича, Проспект Комарова, Рынок, Больница, 5-й Микрорайон, Поворотная, Магазин, Ул. Дмитриева, Ул. Крупской, 
По требованию, Ул. Б.Г. Шаронова, Ул. 2-я Енисейская, Пос. Рыбачий-1, 
Пос. Рыбачий-2, Пос. Рыбачий-3, Пос. Рыбачий
</t>
  </si>
  <si>
    <t xml:space="preserve">Ул. 3-я Островская – 
ул. 1-я Рыбачья – 
ул. 2-я Рыбачья – 
ул. Крупской – 
б. Архитекторов – 
ул. Крупской – 
ул. Дмитриева – 
ул. 70 лет Октября – 
ул. Степанца – 
ул. Перелета – 
просп. Комарова – 
ул. Лукашевича – 
ул. Ватутина – 
ул. Конева – 
ул. Волгоградская – 
б. Архитекторов – 
ул. С. Сейфуллина
</t>
  </si>
  <si>
    <t xml:space="preserve">Ул. Бородина –
ул. Заозерная –
мост им. 60-летия ВЛКСМ –
ул. Лукашевича –
ул. Дианова –
ул. 2-я Солнечная
</t>
  </si>
  <si>
    <t>Ул. Шаронова –
 ул. Перелёта – 
ул. Крупской – 
б. Архитекторов – 
ул. Крупской – 
ул. Дмитриева – 
ул. 70 лет Октября – 
ул. Конева – 
мост имени «60 лет победы» – 
ул. Фрунзе – 
ул. Красный Путь – 
ул. Ленина – 
ул. Герцена – 
ул. 24-я Северная – 
ул. Челюскинцев – 
ул. Багратиона – 
ул. 4-я Челюскинцев – 
ул. 21-я Амурская –
 ул. Завертяева – 
ул. Донецкая – 
ул. Кедровая – 
микрорайон Загородный
обратно:
ул. 24-я Северная –
ул. Герцена –
ул. Интернациональная – 
ул. Красный Путь</t>
  </si>
  <si>
    <t xml:space="preserve">Строительный рынок «Южный», МП ПАТП-4, Ул. Фрезерная, Ул. Моторная, 
Ул. Я. Гашека, Универсам, Поворотная, Сибирский просп., Школа № 107, Мини-рынок, 
Пос. Южный, Ул. 28-я Рабочая, Ул. 23-я Рабочая, Ул. 19-я Рабочая, Ул. 11-я Рабочая, Омский Дом Дружбы, ДК «Рубин», ПО «Полёт», ПО им. Баранова, Ул. Л. Чайкиной, ПКиО, ПКиО, 
ПО «Большевичка», Ул. Степная, Академия транспорта, Магазин «Голубой огонёк», Магазин «Детский мир», Пл. Ленина, Дом Туриста, Госпиталь, Главпочтамт, 
КДЦ «Маяковский», По требованию, Улица 3-я Енисейская, Строймаркет «Новосёл», 
11-й микрорайон, Социальный рынок, Улица Конева, Школа № 17, Торговый центра МЕГА, Торговый центр «МЕГА» Магазин «ЛеруаМерлен», Торговый центр «МЕГА» Магазин «ИКЕА»
</t>
  </si>
  <si>
    <t xml:space="preserve">Торговый центр «МЕГА» Магазин «ИКЕА», Торговый центр МЕГА, Школа № 17, 
1-я Садовая, 12-й микрорайон, Проспект Комарова, Ул. Дмитриева, 11-й микрорайон, Экспоцентр, Торговый город, Амбулатория, Микрорайон «Аванград», 
Улица 3-я Енисейская, Библиотека им. Пушкина, КДЦ «Маяковский», Главпочтамт, Госпиталь, Дом Туриста, Пл. Ленина, Магазин «Голубой огонёк», Академия транспорта, 
Ул. Степная, ПО «Большевичка», ПКиО, Ул. Л. Чайкиной, ПО им. Баранова, ПО «Полёт», ДК «Рубин», Омский Дом Дружбы, Ул. 11-я Рабочая, Ул. 19-я Рабочая, Ул. 23-я Рабочая, 
Ул. 28-я Рабочая, Пос. Южный, Мини-рынок, Школа № 107, Сибирский просп., Поворотная, Универсам, Ул. Я. Гашека, Ул. Моторная, Ул. Фрезерная, МП ПАТП-4, Строительный рынок «Южный»
</t>
  </si>
  <si>
    <t>Ул. 1-я Путевая – 
ул. Фрезерная – 
ул. Машиностроительная – 
ул. Гашека – 
просп. Сибирский – 
ул. Новокирпичная – 
ул. Кирова – 
ул. Б. Хмельницкого – 
ул. Маяковского – 
просп. К. Маркса – 
Комсомольский мост – 
ул. Гагарина – 
ул. Интернациональная – 
ул. Красный Путь – 
ул. Фрунзе – 
мост имени «60 лет Победы» - 
ул. Конева - 
ул. Волгоградская – 
б. Архитекторов
братно:
ул. Ватутина –
ул. Дмитриева –
ул. 70 лет Октября –
ул. Енисейская –
ул. 3-я Енисейская – 
мост имени «60 лет Победы»</t>
  </si>
  <si>
    <t xml:space="preserve">Ул. Нефтезаводская – 
просп. Мира –
ул. Заозерная – 
мост им. 60-летия ВЛКСМ –
ул. Лукашевича – 
ул. Ватутина – 
ул. Перелета – 
ул. Крупской – 
б. Архитекторов – 
ул. Крупской
обратно:
просп. Мира – 
ул. Нефтезаводская – 
пр. Губкина - ул. Нефтезаводская
</t>
  </si>
  <si>
    <t>Гараж ЦС, Магазин, Ул. Орджоникидзе, Ул. 24-я Северная, ПТСК, Ул. 7-я Амурская, Ул. 11-я Амурская, Ул. 16-я Амурская, Магазин «Заря», Ул. Багратиона, Амурский рынок, Ул. 21-я Амурская, Школа № 15, Спецшкола, Ул. Цукановой, микрорайон «Амурский-2», СНТ «Учитель» (по требованию), СНТ «Любитель-3», АЗС, Пост ГАИ, Пос. Большие Поля</t>
  </si>
  <si>
    <t xml:space="preserve">Пос. Большие Поля, Пост ГАИ, СНТ «Любитель-3», СНТ «Учитель», микрорайон «Амурский-2», Ул. Цукановой, Спецшкола, Школа № 15, Ул. 21-я Амурская, 
Ул. Багратиона, Магазин «Заря», Ул. 16-я Амурская, Ул. 11-я Амурская, 
Ул. 7-я Амурская, ПТСК, Ул. 24-я Северная, Ул. Орджоникидзе, Магазин, Гараж ЦС
</t>
  </si>
  <si>
    <t xml:space="preserve">Ул. Орджоникидзе – 
ул. 24-я Северная – 
ул. Челюскинцев – 
ул. Багратиона –
 ул. 4-я Челюскинцев – 
ул. 21-я Амурская – 
Пушкинский тракт – 
ул. Центральная
</t>
  </si>
  <si>
    <t xml:space="preserve">Ул. 2-я Солнечная – 
ул. Дианова – 
ул. Ватутина – 
ул. Лукашевича – 
мост имени 60-летия ВЛКСМ – 
ул. Заозерная – 
просп. Мира – 
ул. Красный Путь – 
ул. Березовая -
просп. Королева – 
ул. 25-я Северная – 
ул. 24-я Северная – 
ул. Челюскинцев 
ул. Багратиона – 
ул. 4-я Челюскинцев – 
ул. 21-я Амурская – 
ул. Завертяева
Рейсы от микрорайона «Рябиновка»:
 ул. Долинная – 
ул. Волгоградская – 
ул. 2-я Солнечная
</t>
  </si>
  <si>
    <t xml:space="preserve">Ул. 2-я Солнечная – 
ул. Дианова – 
ул. Лукашевича – 
мост им. 60-летия ВЛКСМ –
просп. Мира – 
ул. Красный Путь – 
ул. Интернациональная – 
ул. Гагарина – 
Комсомольский мост  –
просп. К. Маркса – 
ул. Лобкова – 
ул. Труда – 
ул. Пролетарская 12-я – 
ул. Шаумяна
Рейсы от микрорайона «Рябиновка»: 
ул. Долинная – 
ул. Волгоградская – 
ул. 2-я Солнечная
</t>
  </si>
  <si>
    <t xml:space="preserve">Пос. Чкаловский, Ул. Романенко, Почта, Рынок, ПО «Автоматика»,  Столовая, Кинотеатр «Космос», По требованию, СТО «ЗАЗ», По требованию, Ул. 3-й Разъезд, 
Ул. 25-я Линия, Спортивный комплекс «Красная звезда», Ул. 16-я Линия, Ул. 20 лет РККА, Магазин «Мысль, Ул. Л. Чайкиной, ПО им. Баранова, ПО «Полёт», ДК «Рубин», Омский Дом Дружбы, Ул. 11-я Рабочая, Ул. 19-я Рабочая, Ул. 23-я Рабочая, 
Ул. 28-я Рабочая, Ул. 31-я Рабочая, Деповская, Бетонный Завод, ЗТУ, Столовая, Переезд, Кирпичный завод, По требованию, Пос. Волжский, СНТ «Весна», СНТ «Мир», Карьер, СНТ «Строитель-3», Микрорайон «Осташково»,  СНТ «Осташково», 
СНТ «Моторостроитель», СНТ «Электрон», СНТ «Урожай – 1», СНТ «Механизация – 2», СНТ «Фиалка», СНТ «Сигнал», Котлован, СНТ «Электромера», СНТ «Радуга -1», СНТ « Полёт-2»
</t>
  </si>
  <si>
    <t xml:space="preserve">СНТ «Осташково», СНТ «Моторостроитель», СНТ «Электрон», СНТ «Урожай-1», 
СНТ «Механизация -2»,  СНТ «Фиалка», СНТ «Сигнал», Котлован, 
СНТ «Электромера», СНТ «Радуга -1», СНТ «Полёт-2»  Микрорайон «Осташково», 
СНТ «Строитель-3», Карьер, СНТ «Мир», СНТ «Весна», Пос. Волжский, 
По требованию, Кирпичный завод, Переезд, Столовая, ЗТУ, Бетонный Завод, Деповская, Ул. 31-я Рабочая, Ул. 28-я Рабочая, Ул. 23-я Рабочая, Ул. 19-я Рабочая, 
Ул. 11-я Рабочая, Омский Дом Дружбы, ДК «Рубин», ПО «Полёт», ПО им. Баранова, Ул. Л. Чайкиной, ПКиО, Школа № 56, Спортивный комплекс «Красная звезда», ИФК, Ул. 3-й Разъезд, СТО «ЗАЗ», По требованию, Кинотеатр «Космос», Столовая, 
ПО «Автоматика», Рынок, Почта, Пос. Чкаловский
</t>
  </si>
  <si>
    <t xml:space="preserve">Просп. Космический – 
ул. Л. Чайкиной – 
ул. М. Бердникова – 
ул. 20 лет РККА – 
ул. Б. Хмельницкого –
ул. Кирова – 
ул. Барабинская – 
Полевая аллея –
ул. Ноябрьская
</t>
  </si>
  <si>
    <t xml:space="preserve">Железнодорожный вокзал, Ул. Рождественского, Пл. Серова, Хлебозавод, Цирк, Дом печати, Академия транспорта, Магазин «Жемчужина», Парк Победы, Кадетский корпус, Больница, Завод Гражданской авиации, Ул. Суворова , Улица Володарского, Военкомат, Техникум, Улица 22 Декабря, Магазин, Ул. 5-го Декабря, Ул. Ключевая, ДОЦ, Дорожная, Агропромдорстрой , Магазин «Немецкий Поселок» , Сады, 2888 км , Подстанция, Ст. Входная, Микрорайон «Входной».
 Рейсы через пос. Северный: Ст. Входная, Интернат, Пос. Северный, Ребровка, Интернат, Микрорайон «Входной».
Рейсы через д. Приветная: Подстанция, По требованию, д. Приветная, По требованию, Ст. Входная, Микрорайон «Входной»
</t>
  </si>
  <si>
    <t xml:space="preserve">Микрорайон «Входной», Ст. Входная, Подстанция, 2888 км, Сады, Магазин «Немецкий Поселок», Агропромдорстрой, Дорожная, ДОЦ, Ул. Ключевая, Ул. 5-го Декабря, Магазин, Улица 22 Декабря, Техникум, Военкомат, Улица Володарского, Ул. Суворова, Завод Гражданской авиации, Больница, Кадетский корпус, Парк Победы, Ленинградская площадь, Академия транспорта, Дом печати, Цирк, Хлебозавод, Пл. Серова, Ул. Рождественского, Железнодорожный вокзал.
Рейсы через пос. Северный: Микрорайон «Входной»., Интернат, Пос. Северный, Ребровка, Интернат, Ст. Входная.
Рейсы через д. Приветная: Микрорайон «Входной», Ст. Входная, По требованию, д. Приветная, По требованию, Подстанция
</t>
  </si>
  <si>
    <t xml:space="preserve">Просп. К. Маркса – 
ул. Масленникова – 
Ленинградская площадь – 
Ленинградский мост – 
Ленинградский просп. – 
ул. Суворова – 
ул. Володарского – 
ул. Димитрова – 
ул. Граничная – 
ул. 22 Декабря – 
Исилькульский тракт.
Рейсы через пос. Северный: 
Исилькульский тракт– 
Северный – 
Исилькульский тракт.
Рейсы через д. Приветная: 
Исилькульский тракт– 
ул. Солнечная (д. Приветная) – 
ул. Озёрная (д. Приветная) – 
ул. Центральная (д. Приветная) – 
ул. Озёрная (д. Приветная) – 
ул. Солнечная (д. Приветная) – 
Исилькульский тракт
</t>
  </si>
  <si>
    <r>
      <t>Пос. Светлый, Ул. 6-я Семейная, Зелёная долина, СНТ «Птицевод», Микрорайон «Уютный», Мини-рынок, Пос. Южный, Ул. 28-я Рабочая, Ул. 23-я Рабочая, Ул. 19-я Рабочая, Ул. 11-я Рабочая, Омский Дом Дружбы, ДК «Рубин», ПО «Полёт», ПО им. Баранова, Ул. Л. Чайкиной, ПКиО, ПО «Большевичка», Ул. Степная,</t>
    </r>
    <r>
      <rPr>
        <sz val="8"/>
        <color indexed="10"/>
        <rFont val="Times New Roman"/>
        <family val="1"/>
      </rPr>
      <t xml:space="preserve"> </t>
    </r>
    <r>
      <rPr>
        <sz val="8"/>
        <rFont val="Times New Roman"/>
        <family val="1"/>
      </rPr>
      <t xml:space="preserve">Академия транспорта, Магазин «Голубой огонёк», Магазин «Детский </t>
    </r>
    <r>
      <rPr>
        <sz val="8"/>
        <color indexed="8"/>
        <rFont val="Times New Roman"/>
        <family val="1"/>
      </rPr>
      <t>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t>
    </r>
    <r>
      <rPr>
        <sz val="8"/>
        <color indexed="10"/>
        <rFont val="Times New Roman"/>
        <family val="1"/>
      </rPr>
      <t xml:space="preserve"> ,</t>
    </r>
    <r>
      <rPr>
        <sz val="8"/>
        <rFont val="Times New Roman"/>
        <family val="1"/>
      </rPr>
      <t xml:space="preserve">  Городской театр «Студия» Л. Ермолаевой, ОМЦ «Химик», Городская поликлиника № 4, Улица Волкова, </t>
    </r>
    <r>
      <rPr>
        <sz val="8"/>
        <color indexed="8"/>
        <rFont val="Times New Roman"/>
        <family val="1"/>
      </rPr>
      <t xml:space="preserve">Просп. Королёва, Ул. Заозерная, Кинотеатр «Первомайский», Первомайский рынок, Ул. Бородина, Имени В.Бархатовой, ООО «Лента»
</t>
    </r>
  </si>
  <si>
    <t xml:space="preserve">Пос. Солнечный, Дорстрой, Улица Комкова, Ул. Звездная, Ул. Дианова, ОАЗИС, Лесной проезд, Универсам, Ул. Ватутина, Восточная, Ул. Путилова, Кинотеатр «Иртыш» Городская больница им. Кабанова, БСМП, Ул. Взлетная, Бульвар М.М. Кузьмина, 
Ул. Б.Г. Шаронова, Ул. 2-я Енисейская, По требованию,  Каржас, Микрорайон, Авангард», Улица 3-я Енисейская, Библиотека им. Пушкина, 
КДЦ «Маяковский», Главпочтамт, Госпиталь, Дом Туриста, Театральная площадь, 
Ул. Декабристов, Городской музей, Ул. 6-я Линия, Ул. 9-я Линия,Ул. 16-я Линия, 
Ул. 20-я Линия, Ул. 25-я Линия, По требованию, Центр «Пенаты», Пос. Биофабрика
Рейсы от микрорайона «Рябиновка»: микрорайон «Рябиновка», ПАТП-8, Пос. Солнечный. 
Рейсы по улице 70 лет Октября: Бульвар М.М. Кузьмина, Бульвар Архитекторов, Универсам, Поворотная, Магазин, Ул. Дмитриева, 11-й микрорайон, Строймаркет «Новосёл» (по требованию), Микрорайон «Аванград».
Рейсы до ТЭЦ-5: Ул. 25-я Линия, ПАТП-1, Автомир, Автосервис, Куйбышевская база, ОПОГАТ-9, Бауцентр, ТЭЦ-5, Пожарная часть
</t>
  </si>
  <si>
    <t xml:space="preserve">Пос. Биофабрика, Центр «Пенаты», «По требованию «Пос. Биофабрика», РЕЛЕРО, 
Ул. 25-я Линия, Ул. 20-я Линия, Ул. 16-я Линия, Ул. 9-я Линия, Ул. 6-я Линия, Городской музей, Ул. Декабристов, Театральная площадь, Дом Туриста, Госпиталь, Главпочтамт, КДЦ «Маяковский», По требованию, Улица 3-я Енисейская, Каржас, По требованию, Ул. 2-я Енисейская, Ул. Б.Г. Шаронова, Бульвар М.М. Кузьмина, Ул. Взлетная, БСМП, Городская больница им. Кабанова, Школа милиции, Ул. Путилова, Восточная, Ул. Ватутина, Универсам, Лесной проезд, ОАЗИС, Ул. Дианова, Ул. Звездная, Улица Комкова, Дорстрой, Пос. Солнечный
Рейсы от ТЭЦ-5: Пожарная часть, ТЭЦ-5, Бауцентр, ОПОГАТ-9, Куйбышевская база, Автосервис, ПАТП-1, РЕЛЕРО.
Рейсы до микрорайона «Рябиновка»: Пос. Солнечный, ПАТП-8, микрорайон  «Рябиновка»
</t>
  </si>
  <si>
    <t>Ул. Дергачева, Ул. Дианова, ОАЗИС, Лесной проезд, Универсам, Ул. Лукашевича, Проспект Комарова, Рынок, Школа милиции, Студенческая, ЖК «Кристалл», Поворотная, Магазин, Ул. Дмитриева, 11-й микрорайон, Строймаркет «Новосёл» (по требованию), Микрорайон «Аванград», Улица 3-я Енисейская, Библиотека им. Пушкина, КДЦ «Маяковский», Главпочтамт, Госпиталь, Дом Туриста, Пл. Ленина, Магазин «Голубой огонёк», Академия транспорта, Ул. Степная, ПО «Большевичка», ПКиО, Ул. Л. Чайкиной, ПО им. Баранова, ПО «Полёт», ДК «Рубин», Омский Дом Дружбы, Ул. 11-я Рабочая, Ул. 19-я Рабочая, Ул. 23-я Рабочая, Ул. 28-я Рабочая, Пос. Южный, Школа № 110, ДК «Железнодорожник»,  Воинская, Ул. 2-я Ленинградская, Ул. 3-я Балтийская, Ул. 5-я Ленинградская, Ул. 3-я Станционная, По требованию,  Кирпичный завод, Вагоноремонтное депо, Пос. Дальний</t>
  </si>
  <si>
    <t>Пос. Дальний, Вагоноремонтное депо, Кирпичный завод, Ул. 3-я Станционная, Ул. 5-я Ленинградская, Ул. 3-я Балтийская, Ул. 2-я Ленинградская, Воинская, ДК «Железнодорожник», Школа № 110, Пос. Южный, Ул. 28-я Рабочая, Ул. 23-я Рабочая, Ул. 19-я Рабочая, Ул. 11-я Рабочая, Омский Дом Дружбы, ДК «Рубин», ПО «Полёт», ПО им. Баранова, Ул. Л. Чайкиной, ПКиО, ПКиО, ПО «Большевичка», Ул. Степная, Академия транспорта, Магазин «Голубой огонёк», Магазин «Детский мир», Пл. Ленина, Дом Туриста, Госпиталь, Главпочтамт, КДЦ «Маяковский», По требованию, Улица 3-я Енисейская, Строймаркет «Новосёл», 11-й микрорайон, Ул. 70 лет Октября, Ул. Дмитриева, Поворотная, ЖК «Кристалл», Студенческая, Рынок, Автовокзал, Проспект Комарова, Ул. Лукашевича, Универсам, Лесной проезд, ОАЗИС, Ул. Дианова, Ул. Дергачева</t>
  </si>
  <si>
    <t xml:space="preserve">Ул. Дергачева –                       ул. Дианова –                           ул. Лукашевича –                    просп. Комарова –                      б. Архитекторов –
ул. 70 лет Октября –                   ул. Конева –                            мост имени «60 лет победы» –  ул. Фрунзе – 
ул. Красный Путь –                      ул. Интернациональная –              ул. Гагарина –                        просп. К. Маркса – 
ул. Маяковского –                        ул. Б. Хмельницкого –                 ул. Кирова –                               ул. Новокирпичная –
ул. 6-я Станционная –                   ул. 6-я Ленинградская –                ул. Владивостокская
</t>
  </si>
  <si>
    <t>Ул. М. Берникова –  ул. И.Н. Багнюка</t>
  </si>
  <si>
    <t xml:space="preserve">СТО «ЗАЗ», По требованию, Ул. 3-й Разъезд, Ул. 25-я Линия, Спортивный комплекс «Красная звезда», Ул. 16-я Линия, Ул. 20 лет РККА, ПКиО, ПО «Большевичка», Ул. Степная, Академия транспорта, Магазин «Жемчужина», ДОСААФ, Парк Победы, Таксопарк, Торговый город, Экспоцентр, 11-й микрорайон, Ул. 70 лет Октября, Ул. Дмитриева, Поворотная, Универсам, Бульвар Архиекторов, Бульвар М.М. Кузьмина, Улица Взлетная, БСМП, Городская больница им. Кабанова, , Школа милиции, Ул. Путилова,  Восточная, Ул. Ватутина, Универсам, Лесной проезд, ОАЗИС,  Ул. Дианова, Ул. Звездная, Улица Комкова, Дорстрой,  Пос. Солнечный, ММТ, Багнюка                                                                                                                                                                                                                                                                                                                                                                                                                                                                                                                                                                                                                                                                                                                                                                                                                                                                                                                                                                                                                                                                                           </t>
  </si>
  <si>
    <t xml:space="preserve">Багнюка, ММТ,  Пос. Солнечный, Дорстрой, Улица Комкова,  Ул. Звездная, Ул. Дианова, ОАЗИС, Лесной проезд, Универсам, Ул. Ватутина, Восточная, Ул. Путилова, Кинотеатр «Иртыш», Школа милиции, Городская больница им. Кабанова, БСМП, Улица Взлетная, Бульвар М.М. Кузьмина, Бульвар Архитекторов, Универсам, Поворотная, Магазин, Ул. Дмитриева, 11-й микрорайон, Экспоцентр, Торговый город, Таксопарк, Парк Победы, Ленинградская площадь, Академия транспорта, Ул. Степная, ПО «Большевичка», ПКиО, ПКиО, Школа № 56, Спортивный комплекс «Красная звезда», ИФК, Ул. Красных Зорь, Ул. 3-й Разъезд, СТО «ЗАЗ», По требованию                                                                                                                  </t>
  </si>
  <si>
    <t xml:space="preserve">
ул. М. Берникова – 
ул. 20 лет РККА –
ул. Б. Хмельницкого –
ул. Маяковского –
просп. К. Маркса –
Ленинградская площадь – 
Ленинградский мост – 
ул. Енисейская –
ул. 70 лет Октября –
б. Архитекторов –
ул. Крупской  –
ул. Перелета –
ул. Ватутина –
ул. Дианова –
Ул. 2-я Солнечная –
ул. И.Н. Багнюка
</t>
  </si>
  <si>
    <t xml:space="preserve">Пос. Мелиораторов Механический завод, База ОПС, Межрайбаза, Магазин, Самарка, Нефтебаза, СНТ «Яблонька», Школа № 53, Администрация Кировского округа, Сибирский хлеб, По требованию, Улица 22 Декабря, Техникум, Военкомат, Ул. Володарского, Ул. Димитрова, Поликлиника, Ул. Авиационная, Аэропорт  местных линий, Ул. 60 лет Победы, Таксопарк, Торговый город, Амбулатория, Строймаркет «Новосёл», 11-й микрорайон,  Социальный рынок, Улица Конева, Школа № 17, 1-я Садовая, 12-й микрорайон, Проспект Комарова, Ул. Дмитриева, Поворотная, 5-й Микрорайон, Больница, Рынок, Автовокзал, Автовокзал, Бульвар Зеленый, Заречная, Хоккейный клуб «Авангард», СибАДИ, Медицинская академия,  Технический университет,  КДЦ «Кристалл», ДК им. Малунцева, ул. Нефтезаводская, ОмГУ, Магазин «Садко», ДОК, Социальный рынок, Радиостанция, Микрорайон Юбилейный,  Магазин, ЗСЖБ-5, Завод Металлист, По требованию, Поворот, Карьер, Ул. Песчаная, Магазин, По требованию, Пос. Николаевка.
Рейсы до ТЭЦ-4: Пос. Николаевка, СНТ «Север», ТЭЦ-4
</t>
  </si>
  <si>
    <t xml:space="preserve">Пос. Николаевка, По требованию, Магазин, Ул. Песчаная, Карьер, Поворот, 
По требованию, Завод Металлист, ЗСЖБ-5, Магазин, Микрорайон Юбилейный,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Хоккейный клуб «Авангард», Заречная, Бульвар Зеленый, Автовокзал, Рынок, Больница, 5-й Микрорайон, Поворотная, Магазин, 
Ул. Дмитриева, Проспект Комарова, 12-й микрорайон, 1-я Садовая, Школа, Улица Конева, 11-й микрорайон, Экспоцентр, Торговый город, Таксопарк, Ул. 60 лет Победы, Аэропорт местных линий, Ул. Авиационная, Поликлиника, 
Ул. Володарского, Военкомат, Техникум, Улица 22 декабря, По требованию, 
Школа № 55, Школа № 53, СНТ «Яблонька», Нефтебаза, Самарка, Магазин, Межрайбаза, База ОПС, Механический завод Пос. Мелиораторов
Рейсы от ТЭЦ-4: ТЭЦ-4, СНТ «Север», Пос. Николаевка
</t>
  </si>
  <si>
    <t>Рейсы от ДСК-2:                                                                                   ДСК-2, Мясокомбинат, ММТ                                                   РЭБ, По требованию, Автосервис, Мясокомбинат, ММТ, 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СибАДИ, Медицинская академия,  Технический университет, КДЦ «Кристалл», Городской театр «Студия» Л. Ермолаевой, ОМЦ «Химик», Ул. Энтузиастов, Сады, ОСПК, Поворот, Улица Комбинатская, ОЗПМ, Завод ОРЗ, АО «Омский каучук», СМУ, Заводоуправление, ДП-9</t>
  </si>
  <si>
    <t>ДП-9, Заводоуправление, СМУ, АО «Омский каучук», Завод ОРЗ, ОЗПМ, Улица Комбинатская, Поворот, ОСПК, Сады, Ул. Энтузиастов, ОМЦ «Химик», Городской театр «Студия» Л. Ермолаевой, КДЦ «Кристалл», Технический университет, Медицинская академия, СибАДИ,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Мясокомбинат, Автосервис, По требованию, РЭБ                                                                            Рейсы до ДСК-2:                                                                               Мясокомбинат, ДСК-2</t>
  </si>
  <si>
    <t xml:space="preserve">Имени В. Бархатовой, Ул. Бородина  (ул. Бородина), Ул. Стрельникова, 
Ул. Бородина (ул. Заозёрная), Первомайский рынок, Кинотеатр «Первомайский», Ул. Заозерная, Просп. Королёва, Ул. 14-я Заозерная, Ул. 7-я Заозерная, Школа № 18,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Мясокомбинат, По требованию, 
СНТ «Медик»
</t>
  </si>
  <si>
    <t xml:space="preserve">СНТ «Медик», По требованию, Мясокомбинат, ММТ, 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Школа № 18, Ул. 7-я Заозерная, Ул. 14-я Заозерная, Просп. Королёва, Ул. Заозерная, Кинотеатр «Первомайский», Первомайский рынок, Ул. Бородина 
(ул. Бородина), Имени В. Бархатовой
</t>
  </si>
  <si>
    <t xml:space="preserve">Омский нефтеперерабатывающий завод, ПО «Нефтехимавтоматика», Спецавтоматика, ПАТП-7, Пос. Ермак, Пл. Лицкевича, Ул. Магистральная, 
ул. Малунцева, ДК им. Малунцева, КДЦ «Кристалл», Технический университет, Медицинская академия, СибАДИ, Хоккейный клуб «Авангард», Заречная, Бульвар Зеленый, Автовокзал, Проспект Комарова, Ул. Лукашевича, Ул. Ватутина, Восточная, 
Ул. Путилова, Кинотеатр «Иртыш», Городская больница им. Кабанова, БСМП, 
Ул. Взлётная, Бульвар М.М. Кузьмина, По требованию, Ул. Крупской
</t>
  </si>
  <si>
    <t xml:space="preserve">Ул. Крупской, По требованию, Бульвар М.М. Кузьмина, Ул. Взлётная, БСМП, Городская больница им. Кабанова, Школа милиции, Ул. Путилова, Восточная, 
Ул. Ватутина, Ул. Лукашевича, Проспект Комарова, Автовокзал, Бульвар Зеленый, Заречная, Хоккейный клуб «Авангард», СибАДИ, Медицинская академия, Технический университет, КДЦ «Кристалл», ДК им. Малунцева, ул. Малунцева, Ул. Магистральная, Пл. им. Лицкевича, Пос. Ермак, Пос. Ермак (по требованию), ПАТП-7, Спецавтоматика, 
ПО «Нефтехимавтоматика», Поликлиника, Омский нефтеперерабатывающий завод
</t>
  </si>
  <si>
    <t xml:space="preserve">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Телецентр, Аграрный университет, Дворец Творчества, Санаторий «Омский», Областная больница, Агрохимцентр, 
Пос. Рабочий, Мебельная фабрика, Ул. 25-я Северная, Ул. Орджоникидзе, Ул. 24-я Северная, ПТСК, Ул. 7-я Амурская, Ул. 11-я Амурская, Ул. 16-я Амурская, Магазин «Заря», Ул. Багратиона, Амурский рынок, Ул. 21-я Амурская, Школа № 15, Спецшкола, Спецприемник, Коттеджный поселок, Онкодиспансер
Рейсы от микрорайона «Рябиновка»: микрорайон «Рябиновка», ПАТП-8, Пос. Солнечный
</t>
  </si>
  <si>
    <t xml:space="preserve">Онкодиспансер, Онкологический диспансер, Коттеджный поселок, Спецшкола, Спецшкола, Школа № 15, Ул. 21-я Амурская, Ул. Багратиона, Магазин «Заря», 
Ул. 16-я Амурская, Ул. 7-я Амурская, ПТСК, Ул. 24-я Северная, Ул. Орджоникидзе, Ул. 25-я Северная, Мебельная фабрика, Пос. Рабочий, Агрохимцентр, Областная больница, Санаторий «Омский», Дворец Творчества, Аграрный университет, Телецентр,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Рейсы до микрорайона «Рябиновка»: Пос. Солнечный, ПАТП-8, микрорайон  «Рябиновка»
</t>
  </si>
  <si>
    <t xml:space="preserve">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Дом печати, Цирк, Хлебозавод, 
Пл. Серова, Улица Рождественского, ТЦ «Авангард», Колледж транспортного строительства, Ул. Котельникова, Ул. Труда, Ленинский районный суд, Речной порт
Рейсы от микрорайона «Рябиновка»: микрорайон «Рябиновка», ПАТП-8, Пос. Солнечный
</t>
  </si>
  <si>
    <t xml:space="preserve">Речной порт, Ленинский районный суд, Ул. Труда, Ул. Котельникова, Колледж транспортного строительства, Улица Рождественского, Пл. Серова, Хлебозавод, Цирк, Дом печати,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Рейсы до микрорайона «Рябиновка»: Пос. Солнечный, ПАТП-8, микрорайон  «Рябиновка»
</t>
  </si>
  <si>
    <t>Ул. Стрельникова, Институт «Газтехнология», Улица Коммунальная, Сады, Ул. Энтузиастов, ОМЦ «Химик», Городской театр «Студия» Л. Ермолаевой, КДЦ «Кристалл», Технический университет, Медицинская академия, СибАДИ, Хоккейный клуб «Авангард», Заречная, Бульвар Зеленый, Больница, 5-й микрорайон, Поворотная, Магазин, Ул. Дмитриева, 11-й микрорайон, Экспоцентр, Торговый город, Таксопарк, Кадетский корпус, Ул. 60 лет Победы, Аэропорт местных линий, Ул. Транссибирская, По требованию, Аэропорт</t>
  </si>
  <si>
    <t>Аэропорт, По требованию, Ул. Авиагородок, Летное училище, Ул. Авиационная, Аэропорт местных линий, Ул. 60 лет Победы, Кадетский корпус, Таксопарк, Торговый город, Экспоцентр, 11-й микрорайон, Ул. 70 лет Октября, Ул. Дмитриева, Поворотная, 5-й микрорайон, Больница, Левобережный рынок, Автовокзал, Бульвар Зеленый, Заречная, Хоккейный клуб «Авангард», СибАДИ, Медицинская академия, Технический университет, КДЦ «Кристалл», Городской театр «Студия» Л. Ермолаевой, ОМЦ «Химик», Ул. Энтузиастов, Сады, Улица Коммунальная, Институт «Газтехнология», Ул. Стрельникова</t>
  </si>
  <si>
    <t>Имени В. Бархатовой, Имени О. Охрименко, Проспект Менделеева, Кинотеатр «Первомайский», Ул. Заозерная, Просп. Королева, Улица Волкова, Городская поликлиника № 4, ОМЦ «Химик», Городской театр «Студия» Л. Ермолаевой, КДЦ «Кристалл», Технический университет, Медицинская академия, СибАДИ, Хоккейный клуб «Авангард», Заречная, Бульвар Зеленый, Больница, 5-й Микрорайон, Поворотная, Ул. Дмитриева, 11-й микрорайон, Экспоцентр, ЗАО «ТЦ «Континент»</t>
  </si>
  <si>
    <t>ЗАО «ТЦ «Континент», Экспоцентр, 11-й микрорайон, Ул. 70 лет Октября,  Ул. Дмитриева, Поворотная, 5 Микрорайон, Больница, Левобережный рынок, Автовокзал, Бульвар Зеленый, Заречная, Хоккейный клуб «Авангард», СибАДИ, Медицинская академия, Технический университет, Кинотеатр «Кристалл», Городской театр «Студия» Л. Ермолаевой, ОМЦ «Химик», ОМЦ «Химик», Городская поликлиника № 4, Улица Волкова, Проспект Королева, Заозерная, Кинотеатр «Первомайский», Проспект Менделеева, Имени О. Охрименко, Имени В. Бархатовой</t>
  </si>
  <si>
    <t>Схема от РЭБ:                                                      РЭБ, По требованию, Автосервис, Мясокомбинат, ММТ, Пос. Солнечный                                       ДСК-2, Мясокомбинат, ММТ, 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Телецентр, Аграрный университет, Дворец Творчества, Старозагородная роща, Городок Водников, Ул. Волховстроя, Ул. Средняя, Ул. Орджоникидзе, Ул. 7-я Северная, Ул. 13-я Северная, Ул. 18-я Северная, Ул. 24-я Северная, ПТСК, Сибирский институт бизнеса, Ул. 11-я Амурская, Ул. 16-я Амурская, Магазин «Заря», Ул. Багратиона, Амурский рынок, Ул. 21-я Амурская, Школа № 15, Спецшкола, Ул. Цукановой, Микрорайон «Амурский-2»                                                                                  Рейсы через улицу 33-ю Северную:                                     Ул. 7-я Северная, Ул. 13-я Северная, Ул. 18-я Северная, Ул. 24-я Северная, Ул. 27-я Северная, Ул. 33-я Северная, Мебельная фабрика, Ул. 4-я Амурская, Ул. 11-я Амурская, Ул. 16-я Амурская, Ул. 19-я Амурская, Ул. 21-я Амурская, Школа № 15, Спецшкола</t>
  </si>
  <si>
    <t xml:space="preserve">Рейсы через улицу 33-ю Северную:                             Спецшкола, Школа № 15, Ул. 21-я Амурская, Ул. 19-я Амурская, Ул. 16-я Амурская, Ул. 11-я Амурская, Ул. 4-я Амурская, Мебельная фабрика, Ул. 33-я Северная, Ул. 27-я Северная, Ул. 24-я Северная, Ул. 18-я Северная, Ул. 13-я Северная, Ул. 7-я Северная                                                        Микрорайон «Амурский-2», Ул. Цукановой, Спецшкола, Школа № 15, Ул.21-я Амурская,             Ул. Багратиона, Магазин «Заря», Ул. 16-я Амурская, Сибирский институт бизнеса, ПТСК, Ул. 24-я Северная,  Ул. 18-я Северная, Ул. 13-я Северная, Ул. 7-я Северная, Ул. Орджоникидзе, Ул. Средняя, Ул. Волховстроя, Городок Водников, Старозагородная роща, Дворец Творчества, Аграрный университет, Телецентр,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Мясокомбинат,                                                        ДСК-2                                                                                        Схема до РЭБ:                                                           Пос. Солнечный, Мясокомбинат, Автосервис, По требованию, РЭБ               </t>
  </si>
  <si>
    <t>ООО «Лента», Имени В. Бархатовой,  Имени О. Охрименко,  Проспект Менделеева,  Кинотеатр «Первомайский», Ул. Белозерова, Ул. Лаптева, Поликлиника, Школа № 7, Ромашка, Улица 1-я Заводская, Пос. Ермак, Пл. им. Лицкевича, Ул. Магистральная, Ул. Малунцева, ДК им. Малунцева, КДЦ «Кристалл»,  Технический университет, Медицинская академия, СибАДИ, Хоккейный клуб «Авангард», Заречная, Бульвар Зеленый, Автовокзал, Проспект Комарова, Ул. Лукашевича, Ул. Ватутина, Восточная, Ул. Путилова, Кинотеатр «Иртыш», Школа милиции, Студенческая, ЖК «Кристалл», Поворотная, Магазин, Ул. Дмитриева, 11-й микрорайон, Экспоцентр, Торговый город, Таксопарк, Кадетский корпус, Ул. 60 лет Победы, Аэропорт местных линий, Ул. Авиационная, Поликлиника, Улица Володарского, Сибирский хлеб, Школа № 55, Учебный пункт, Ул. 3-я Кировская, Ул. 8-я Кировская, Ул. 1-я Автомобильная, Ул. 2-я Автомобильная, Агропром, Сельхозтехника, Пос. Новостройка, Кладбище, Сады, По требованию, Пос. Магистральный                                                                  рейсы до пос. Крабышева-2: Пос. Магистральный, Пос. Карбышево-2</t>
  </si>
  <si>
    <t>рейсы от пос. Крабышева-2: Пос. Карбышево-2, Пос. Магистральный                                                                                Пос. Магистральный, По требованию, Сады, Кладбище, Пос. Новостройка Сельхозтехника, Агропром, Ул. 2-я Автомобильная, Ул. 1-я Автомобильная, Ул. 8-я Кировская, Ул. 3-я Кировская, Учебный пункт, Администрация Кировского округа, Ул. Торговая, Улица Володарского, Ул. Димитрова, Поликлиника, Ул. Авиационная, Аэропорт местных линий, Ул. 60 лет Победы, Кадетский корпус, Таксопарк, Торговый город, Экспоцентр, 11-й микрорайон, Ул. 70 лет Октября, Ул. Дмитриева, Поворотная, ЖК «Кристалл», Студенческая, Школа милиции, Ул. Путилова, Восточная, Ул. Ватутина, Ул. Лукашевича, Проспект Комарова, Автовокзал, Бульвар Зеленый, Заречная, Хоккейный клуб «Авангард», СибАДИ, Медицинская академия, Технический университет, КДЦ «Кристал», ДК им. Малунцева, Ул. Малунцева, Ул. Магистральная, Пл. им. Лицкевича, Пос. Ермак, Улица 1-я Заводская, Ромашка, Школа № 7, Поликлиника, Ул. Лаптева, Ул. Белозерова, Кинотеатр «Первомайский», Проспект Менделеева,  Имени О. Охрименко, Имени В. Бархатовой, ТК «Лента»</t>
  </si>
  <si>
    <t>ЗАО «ТЦ «Континент», 11-й микрорайон, Ул. 70 лет Октября, Ул. Дмитриева, Поворотная, Универсам, Бульвар Архитекторов, Бульвар М.М. Кузьмина, Улица Взлетная, БСМП,   Городская больница им. Кабанова, Левобережный рынок, Автовокзал, Бульвар Зеленый, Заречная, Хоккейный клуб «Авангард», СибАДИ, Медицинская академия, Технический университет, КДЦ «Кристалл», ДК им. Малунцева, ул. Малунцева, Ул. Магистральная, Пл. Лицкевича, Пос. Ермак, ПАТП-7, Спецавтоматика, Автоматика-сервис, Поликлиника, Омский нефтеперерабатывающий завод  Пос. Ермак</t>
  </si>
  <si>
    <t>Пос. Ермак  Омский нефтеперерабатывающий завод, Автоматика-сервис, Спецавтоматика, ПАТП-7, Пос. Ермак, Пл. Лицкевича, Ул. Магистральная, ул. Малунцева, ДК им. Малунцева, КДЦ «Кристалл», Технический университет, Медицинская академия, СибАДИ, Хоккейный клуб «Авангард», Заречная, Бульвар Зеленый,  Городская больница им. Кабанова, БСМП,  Улица Взлетная, Бульвар М.М. Кузьмина, Бульвар Архитекторов, Универсам, Поворотная, Магазин, Ул. Дмитриева, 11-й микрорайон, ЗАО «ТЦ «Континент»</t>
  </si>
  <si>
    <t>Пос. Чкаловский, По требованию, ОПОГАТ-9, Куйбышевская база, Автосервис, ПАТП-1, РЕЛЕРО, Ул. 25-я Линия, Ул. 20-я Линия, Ул. 16-я Линия, Ул. 9-я Линия, Ул. 6-я Линия, Городской музей, Ул. Декабристов, Ул. Булатова, Ул. Яковлева, Завод им. Куйбышева, Ул. 7-я Северная, Ул. Орджоникидзе, Ул. Средняя, Ул. Волховстроя, Городок Водников, Старозагородная роща, Дворец Творчества, Аграрный университет, Телецентр,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Ул. Н. Багнюка</t>
  </si>
  <si>
    <t>Ул. Н. Багнюка, ММТ, 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Телецентр, Аграрный университет, Дворец Творчества, Старозагородная роща, Городок Водников, Ул. Волховстроя, Ул. Средняя, Ул. Орджоникидзе, Ул. 7-я Северная, Завод им. Куйбышева, Ул. Яковлева, Флагман, Ул. Декабристов, Городской музей, Ул. 6-я Линия, Ул. 9-я Линия, Ул. 16-я Линия, Ул. 20-я Линия, Ул. 25-я Линия, ПАТП-1, Автомир, Автосервис, Куйбышевская база, ОПОГАТ-9, По требованию, Пос. Чкаловский</t>
  </si>
  <si>
    <t>Рейсы от СНТ «Пламя»:  СНТ «Пламя», Ул. Дианова, Ул. Дергачёва, Ул. 8-я Солнечная Ул. Верхнеднепровская, Ул. Толмачёва, Ул. Санина, СНТ «Пламя»                                                                              Микрорайон «Рябиновка», ПАТП-8, ММТ, 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Микрорайон «Юбилейный»,  Магазин, Механическая колонна № 70, ЗЖБИ-5, Завод Металлист</t>
  </si>
  <si>
    <t xml:space="preserve">Завод Металлист, ЗСЖБ-5, Механическая колонна № 70, Магазин, Микрорайон «Юбилейный»,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ПАТП-8, Микрорайон «Рябиновка»                                                                             Рейсы до СНТ «Пламя»:  Ул. Дергачёва, Ул. 8-я Солнечная Ул. Верхнеднепровская, Ул. Толмачёва, Ул. Санина, СНТ «Пламя»       </t>
  </si>
  <si>
    <t xml:space="preserve">Железнодорожный вокзал, Улица Рождественского, Пл. Серова, Хлебозавод, Цирк, Дом печати,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t>
  </si>
  <si>
    <t>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Дом печати, Магазин «Юный техник», Цирк, Хлебозавод, Пл. Серова, Улица Рождественского,  Железнодорожный вокзал</t>
  </si>
  <si>
    <t xml:space="preserve">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Театральная площадь, Ул. Декабристов, Городской музей, Ул. 6-я Линия, Ул. 9-я Линия, Ул. 16-я Линия, Ул. 20-я Линия, Ул. 25-я Линия, 
Завод им. Попова
</t>
  </si>
  <si>
    <t xml:space="preserve">Завод им. Попова, РЕЛЕРО, Ул. 25-я Линия, Ул. 20-я Линия, Ул. 16-я Линия, 
Ул. 9-я Линия, Ул. 6-я Линия, Городской музей, Ул. Декабристов, Театральная площадь,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t>
  </si>
  <si>
    <t xml:space="preserve">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СибАДИ, Медицинская академия, Технический университет, КДЦ «Кристалл», ДК им. Малунцева, ул. Малунцева, 
Ул. Магистральная, Пл. им. Лицкевича, Пос. Ермак,  Пос. Ермак (по требованию), ПАТП-7, Спецавтоматика, Автоматика-сервис, Поликлиника, 
Омский нефтеперерабатывающий завод
</t>
  </si>
  <si>
    <t xml:space="preserve">Омский нефтеперерабатывающий завод, Автоматика-сервис, Спецавтоматика, ПАТП-7, Пос. Ермак, Пл. им. Лицкевича, Ул. Магистральная, ул. Малунцева, 
ДК им. Малунцева, КДЦ «Кристалл», Технический университет, Медицинская Академия, СибАДИ,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
</t>
  </si>
  <si>
    <t>СТЦ «МЕГА», Пос. Садовый, ЖК «Кристалл»,  Универсам, Бульвар Архиекторов,   Бульвар М.М. Кузьмина, Улица Взлетная,  БСМП, Городская больница им. Кабанова, Рынок, Автовокзал, Автовокзал,  Бульвар Зеленый, Заречная, Хоккейный клуб «Авангард», 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Микрорайон «Юбилейный»,  Магазин, Механическая колонна № 70, ЗЖБИ-5, Завод Металлист</t>
  </si>
  <si>
    <t>Завод Металлист, ЗСЖБ-5, Механическая колонна № 70, Магазин, Микрорайон «Юбилейный»,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Хоккейный клуб «Авангард», Заречная, Бульвар Зеленый, Автовокзал, Рынок, Городская больница им. Кабанова,  БСМП, Улица Взлетная, Бульвар М.М. Кузьмина, Бульвар Архитекторов, Универсам, Парк им. 300-летия Омска, Новая, СТЦ «МЕГА»</t>
  </si>
  <si>
    <t>СТЦ «МЕГА», Пос. Садовый, ЖК «Кристалл»,  Универсам, Бульвар Архиекторов,   Бульвар М.М. Кузьмина, Улица Взлетная,    Микрорайон «Прибрежный»,  Хоккейный клуб «Авангард»,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Театральная площадь, Ул. Декабристов, Городской музей, Ул. 6-я Линия, Ул. 9-я Линия, Ул. 16-я Линия, Ул. 20-я Линия, Ул. 25-я Линия, Завод им. Попова</t>
  </si>
  <si>
    <t>Завод им. Попова, РЕЛЕРО, Ул. 25-я Линия, Ул. 20-я Линия, Ул. 16-я Линия, Ул. 9-я Линия, Ул. 6-я Линия, Городской музей, Ул. Декабристов, Театральная площадь,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Хоккейный клуб «Авангард», Заречная, Бульвар Зеленый, Автовокзал, Рынок, Городская больница им. Кабанова,  БСМП, Улица Взлетная, Бульвар М.М. Кузьмина, Бульвар Архитекторов, Универсам, Парк им. 300-летия Омска, Новая, СТЦ «МЕГА»</t>
  </si>
  <si>
    <t xml:space="preserve">Микрорайон «Прибрежный», Ул. Взлётная, Бульвар М.М. Кузьмина, 
По требованию, Ул. Крупской, Ул. Дмитриева, 11-й микрорайон, Строймаркет «Новосёл», Микрорайон «Аванград», Улица 3-я Енисейская, Библиотека 
им. Пушкина, КДЦ «Маяковский», Пл. Победы, Ул. Фрунзе, Ул. Яковлева, Завод им. Куйбышева, Ул. 7-я Северная, Ул. 13-я Северная, Ул. 18-я Северная, 
Ул. 24-я Северная, ПТСК, Ул. 7-я Амурская, Ул. 11-я Амурская, Ул. 16-я Амурская, Магазин «Заря», Ул. Багратиона, Амурский рынок, Ул. 21-я Амурская, Школа № 15, Гаражи, Ст. Успешная, По требованию, Детский сад, КЖБИ, Микрорайон «Первокирпичный», Сады, Развилка, По требованию, Ул. 4-я Кленовая, ПМК, Микрорайон Загородный
</t>
  </si>
  <si>
    <t>Микрорайон Загородный, ПМК, Ул. 4-я Кленовая, По требованию, Развилка, Сады, Микрорайон «Первокирпичный», КЖБИ, Детский сад, По требованию, 
Ст. Успешная, Гаражи, Школа № 15, Ул. 21-я Амурская, Ул. Багратиона, Магазин «Заря», Ул. 16-я Амурская, Ул. 7-я Амурская, ПТСК, Ул. 24-я Северная, 
Ул. 18-я Северная, Ул. 13-я Северная, Ул. 7-я Северная, Завод им. Куйбышева, 
Ул. Яковлева, Ул. Фрунзе, Главпочтамт, КДЦ «Маяковский», По требованию, Улица 3-я Енисейская, Строймаркет «Новосёл», 11-й микрорайон, Ул. 70 лет Октября, Ул. Дмитриева, Ул. Крупской, По требованию,  Бульвар М.М. Кузьмина, Ул. Взлётная, Микрорайон «Прибрежный»</t>
  </si>
  <si>
    <t xml:space="preserve">ПО «Иртыш», ТПК, Улица Полторацкого, Ул. 6-я Чередовая, Ул. 3-я Чередовая, Школьная, Улица Озеро Хасан, Сибирский профессионально-педагогический колледж, Улица Николая Зенькова, Железнодорожная больница, Поликлиника, Ул. Карбышева, 
Пл. Серова, Хлебозавод, Цирк, Дом печати,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Пл. им. Лицкевича, Хлебозавод, 
ДК «Звездный», ОМЦ «Химик», Ул. Энтузиастов, Сады, Улица Коммунальная, «Газтехнология», Ул. Стрельникова
Рейсы до Завода Металлист: ДК им. Малунцева, ул. Нефтезаводская, ОмГУ, Магазин «Садко», ДОК, Социальный рынок, Школа искусств, Микрорайон Юбилейный,  Магазин, ЗСЖБ-5, Завод Металлист
</t>
  </si>
  <si>
    <t xml:space="preserve">Трикотажная фабрика, Школа, По требованию, ДОСААФ, Театральная площадь, 
Пл. Ленина, Магазин «Жемчужина», ДОСААФ, Парк Победы, Таксопарк, Торговый город, Амбулатория, Каржас, По требованию, Пос. Рабачий-1, Пос. Рыбачий-2, Пос. Рыбачий-3, Пос. Рыбачий
Рейсы через пос. Большая Островка: Магазин «Голубой огонёк», Магазин «Жемчужина», Мотодром, Автошкола, Технический участок, пос. Большая Островка, Технический участок, Автошкола, Мотодром, Парк Победы
</t>
  </si>
  <si>
    <t>Пос. Чкаловский – 12-й микрорайон  ул. Ватутина</t>
  </si>
  <si>
    <t>Пос. Чкаловский – СНТ «Осташково»</t>
  </si>
  <si>
    <t xml:space="preserve">Пос. Чкаловский, Ул. Романенко, Ул. Романенко, Ул. 50 лет ВЛКСМ, Поликлиника, Ул. 75-й Гвардейской Бригады, Улица Петра Осминина, ПО «Автоматика», Столовая, Кинотеатр «Космос», Объединение им. П.И.Баранова – Дворец школьников, Омскэлектро, Ул. Л. Чайкиной, Ул. Л. Чайкиной, ПО им. Баранова, ПО «Полёт», ДК «Рубин», Омский Дом Дружбы, Ул. 11-я Рабочая, Ул. 19-я Рабочая, Ул. 23-я Рабочая, Ул. 28-я Рабочая, Пос. Южный, Школа № 110, ДК «Железнодорожник», Воинская, Ул. 2-я Ленинградская, Ул. 3-я Балтийская, Ул. 5-я Ленинградская, По требованию, Микрорайон Булатова                                                                                                                                       Рейсы до поселка Дальнего:                                                               Ул. 5-я Ленинградская, ул. 3-я Станционная, Кирпичный завод, Вагоно-рнмонтное депо, Пос. Дальний                                     
  Рейсы до улицы 3-й Железнодорожной:                                           ПО  «Полет», По требованию, Магазин «Фиалка», Ул. Б. Цемента, Завод Газоаппарат, Ул. 4-я Железнодорожная, Ул. 3-я Железнодорожная, Ул. 1-я Железнодорожная, Ул. 28-я Рабочая, Пос. Южный         </t>
  </si>
  <si>
    <t>Рейсы до поселка Дальнего:                                                         Пос. Дальний, пос. Дальний, Ул. 5-я Ленинградская, ул. 3-я Балтийская, ул. 2-я Ленинградская                                                                                                                Микрорайон Булатова, По требованию, Ул. 5-я Ленинградская, Ул. 3-я Балтийская, Ул. 2-я Ленинградская, Воинская, ДК «Железнодорожник», Школа № 110, Пос. Южный, Ул. 28-я Рабочая, Ул. 23-я Рабочая, Ул. 19-я Рабочая, Ул. 11-я Рабочая, Омский Дом Дружбы, ДК «Рубин», ПО «Полёт», ПО им. Баранова,  Администрация Октябрьского округа, Омскэлектро, Объединение им. П.И.Баранова – Дворец школьников, Кинотеатр «Космос», Столовая, ПО «Автоматика», Улица Петра Осминина, Ул. 75-й Гвардейской Бригады, Поликлиника, Магазин, Ул. 50 лет ВЛКСМ, Ул. Романенко, Пос. Чкаловский                                                                               Рейсы до улицы 3-й Железнодорожной:                            Пос. Южный, Ул. 28-я Рабочая, Ул. 3-я Железнодорожная, Ул. 4-я Железнодорожная,    Завод Газоаппарат,Ул. Б. Цемента,  Магазин «Фиалка», По требованию,  ПО  «Полет»</t>
  </si>
  <si>
    <t xml:space="preserve">ул. 6-я Станционная – 
ул. Новокирпичная –
ул. Кирова –
ул. Б. Хмельницкого – 
ул. Л. Чайкиной – 
просп. Космический – 
ул. П. Осминина –
ул. 75-й Гвардейской Бригады –
ул. 50 лет ВЛКСМ – 
ул. Романенко –
просп. Космический
Рейсы до поселка Дальнего: 
ул. Владивостокская – 
ул. 6-я Станционная 
Рейсы до улицы 3-й Железнодорожной:
ул. Новокирпичная –
ул. 6-я Станционная –
ул. Кирова – 
ул. 4-я Железнодорожная – 
ул. Запорожская – 
ул. Б. Цемента – 
ул. 4-я Транспортная – 
ул. Б. Хмельницкого
</t>
  </si>
  <si>
    <t xml:space="preserve">Просп. Космический – 
ул. Романенко –
ул. 50 лет ВЛКСМ – 
ул. 75 Гвардейской Бригады – 
ул. П. Осминина – 
просп. Космический – 
ул. Л. Чайкиной – 
ул. Б. Хмельницкого – 
ул. Масленникова – 
ул. Куйбышева – 
ул. 10 лет Октября – 
ул. Думская – 
Комсомольский мост – 
ул. Гагарина – 
ул. Интернациональная – 
ул. Красный Путь – 
ул. Фрунзе – 
мост имени «60 лет Победы» - 
ул. Конева - 
ул. 70 лет Октября – 
ул. Дмитриева – 
ул. Ватутина.
Рейсы от Питомника: 
ул. 3-й Питомник – 
ул. Полётная – 
Окружная дорога – 
просп. Космический
</t>
  </si>
  <si>
    <t xml:space="preserve">Ул. Ватутина, Восточная, Автобаза связи, Троллейбусное депо,  Березовая роща, 
1-я Садовая, 12-й микрорайон, Просп. Комарова, Ул. Дмитриева, 11-й микрорайон, Строймаркет «Новосёл» (по требованию), Микрорайон «Аванград», Улица 
3-я Енисейская,  Библиотека им. Пушкина,  КДЦ «Маяковский», Главпочтамт, Госпиталь, Дом Туриста, Театральная площадь, Ул. Декабристов, Детская клиническая больница, Банк, Ул. 5-я Линия, Магазин «Мысль», Ул. Л. Чайкиной, Администрация Октябрьского Округа, Омскэлектро, Объединение им. Баранова – Дворец школьников,  Кинотеатр «Космос», Столовая, ПО «Автоматика», Улица Петра Осминина, Ул. 75-й Гвардейской бригады, Поликлиника, Магазин, Ул. 50 лет ВЛКСМ, Ул. Романенко, Пос. Чкаловский.
Рейсы до Питомника: Пос. Чкаловский, Питомник
</t>
  </si>
  <si>
    <t>ООО «Омстар»
644065, г. Омск, пр. Губкина, д. 7, помещ. 3</t>
  </si>
  <si>
    <t>ИП  Николаева Любовь Ивановна</t>
  </si>
  <si>
    <t>550516502095</t>
  </si>
  <si>
    <t>ИП  Шишкина Ольга Сергеевна</t>
  </si>
  <si>
    <t>550902172780</t>
  </si>
  <si>
    <t xml:space="preserve">Железнодорожный вокзал, улица Рождественского, Пл. Серова, Хлебозавод, Цирк, 
Дом Печати, Академия транспорта, Магазин «Голубой огонёк»,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Санаторий «Омский», Областная больница, Агрохимцентр, СибНИИСХоз, Учхоз, 
Просп. Королёва, Ул. Заозерная, Кинотеатр Первомайский, Просп. Менделеева, Имени 
О. Охрименко, Имени В. Бархатовой.
Рейсы от ПО «Иртыш»: Улица Рождественского, ТЦ Авангард, Колледж транспортного строительства, Ул. 1-я Советская, Ул. 4-я Новая, Кинотеатр «Мир», Ул. 8-я Марьяновская, Ул. 14-я Марьяновская, Ул. 6-я Комсомольская, Ул. 2-я Комсомольская, ДК им. Гуртьева, ПО «Иртыш»
</t>
  </si>
  <si>
    <t xml:space="preserve">Ул. Воровского – 
ул. 1-я Красной Звезды – 
ул. 1-я Советская –
 ул. Калинина – 
ул. Лобкова – 
ул. Марченко – 
Привокзальная площадь – 
просп. К. Маркса – 
Комсомольский мост – 
ул. Гагарина – 
ул. Интернациональная – 
ул. Орджоникидзе – 
ул. 36-я Северная ¬
ул. Герцена –  
ул. 33-я Северная – 
ул. 4-я Челюскинцев – 
ул. Багратиона –  
ул. 21-я Амурская – 
ул. Завертяева – 
ул. Стороженко –  
ул. Завертяева
Обратно:
 просп. К. Маркса –
ул. Лобкова
Рейсы до ООТ:
 «Ул. 1 Мая»: 
ул. Воровского – 
ул. 19-я Марьяновская
</t>
  </si>
  <si>
    <t xml:space="preserve">Ул. Облепиховая, Ул. Стороженко, Онкодиспансер, Онкодиспансер, Онкодиспансер, Коттеджный поселок, Спецшкола, Магазин, Пос. Амурский, Амурский Рынок, 
Ул. 21-я Амурская, Ул. 19-я Амурская, Ул. 16-я Амурская, Ул. 11-я Амурская, 
Ул. 4-я Амурская, Мебельная фабрика, Ул. 33-я Северная, МКБ, Гараж ЦС, Магазин, Ул. 24-я Северная, Ул. 20-я Северная, Ул. 16-я Северная, Ул. 12-я Северная, Ул. 7-я Северная, Ул. 1-я Северная, Ул. Октябрьская, Ул. Рабиновича, КДЦ «Маяковский», Главпочтамт, Госпиталь, Дом Туриста, Пл. Ленина, Магазин «Голубой огонёк»,  Академия транспорта, Дом печати, Цирк, Хлебозавод, Пл. Серова, Улица Рождественского, ТЦ «Авангард», Колледж транспортного строительства, Ул. 1-я Советская, Ул. 4-я Новая, Кинотеатр «Мир», 
Ул. 5-я Марьяновская, Медсанчасть № 4, Ул. 2-я Тепловозная, Школа-интернат, 
Ул. 7-я Электровозная, СНТ «Энергетик», СНТ «Заря-2»
Рейсы до ООТ «Ул. 1 Мая»: СНТ «Заря-2», СНТ «Энергетик», 
Ул. 7-я Электровозная, Ул. 5-я Электровозная, Школа № 114, Ул. 1 Мая
</t>
  </si>
  <si>
    <t xml:space="preserve">ООО «ТК «АВТОГРАД55» 
ул. 7-я Северная, д. 198,  г. Омск, 644007
</t>
  </si>
  <si>
    <t>ООО «Альянс»                           ул. Красный Путь, д. 135 корп. 1, кв. 1, г. Омск,  644033</t>
  </si>
  <si>
    <t xml:space="preserve">Ул. 2-я Солнечная – 
ул. Дианова – 
ул. Ватутина – 
ул. Перелета – 
просп. Комарова – 
ул. Степанца – 
ул. 70 лет Октября – 
ул. Енисейская – 
ул. 60 лет Победы – 
ул. Авиационная – 
ул. 12 Декабря – 
ул. Суворова – 
ул. Володарского – 
ул. Торговая – 
ул. О. Кошевого – 
ул. Мельничная – 
ул. Семиреченская – 
ул. 5-я Кировская – 
ул. Перова
обратно: 
ул. Перова – 
ул. Мельничная - 
ул. Бетховена –
ул. Торговая –                                 ул. Суворова –
ул. Володарского –
ул.Димитрова –
ул. 12 Декабря
</t>
  </si>
  <si>
    <t xml:space="preserve">ДСК-2, Мясокомбинат, ММТ, Пос. Солнечный, Дорстрой, Ул. Комкова, Ул. Звездная, 
Ул. Дианова, ОАЗИС, Лесной проезд, Универсам, Ул. Ватутина, Восточная, Ул. Путилова, Кинотеатр «Иртыш», Школа милиции, Студенческая, Поворотная, Магазин, 
Ул. Дмитриева, 11-й микрорайон, Экспоцентр, Торговый город, Таксопарк, Кадетский корпус, Ул. 60 лет Победы, Аэропорт местных линий, Ул. Авиационная, Поликлиника, 
Ул. Володарского, Сибирский хлеб, Школа № 55, Учебный пункт, Ул. 3-я Кировская, 
Ул. Южная, ДОК, Ул. Перова, Кожевенный завод
</t>
  </si>
  <si>
    <t xml:space="preserve">Кожевенный завод, Ул. Перова, Нефтебаза, Сады «Яблонька», Школа № 53, Администрация Кировского округа, Ул. Торговая, Ул. Володарского, Ул. Димитрова, Поликлиника, Ул. Авиационная, Аэропорт местных линий, Ул. 60 лет Победы, Кадетский корпус, Таксопарк, Торговый город, Экспоцентр, 11-й микрорайон, Ул. 70 лет Октября, Ул. Дмитриева, Поворотная, ЖК «Кристалл», Студенческая, Школа милиции, 
Ул. Путилова, Восточная, Ул. Ватутина, Универсам, Лесной проезд, ОАЗИС, Ул. Дианова, Ул. Звездная, Ул. Комкова, Дорстрой, Пос. Солнечный, Мясокомбинат, ДСК-2
</t>
  </si>
  <si>
    <t xml:space="preserve">до 2-х лет включительно - 21 ед. </t>
  </si>
  <si>
    <t>Ул. С. Катыка, Ул. 10-я Чередовая, Библиотека имени Зои Космодемьянской, Улица Полторацкого, Ул. 6-я Чередовая, Ул. 3-я Чередовая, Школьная, Улица Озеро Хасан, Сибирский профессионально-педагогический колледж, Ул. Карбышева, Поликлиника, Железнодорожная больница</t>
  </si>
  <si>
    <t>ДК им. Лобкова, ТЦ «Авангард», Колледж транспортного строительства, Ул. 1-я Советская, Ул. 4-я Новая, Кинотеатр «Мир», Ул. 8-я Марьяновская, Ул. 14-я Марьяновская, Ул. 6-я Комсомольская, Ул. 2-я Комсомольская, ДК им. Гуртьева, ПО «Иртыш», ТПК, Библиотека имени Зои Космодемьянской, Ул. 10-я Чередовая, Гараж, Ул. Фрезерная, Ул. Моторная, Ул. Я. Гашека, Универсам, Поворотная, Сибирский просп., Школа № 107, Мини-рынок, Пос. Южный, Школа № 110, ДК «Железнодорожник», Воинская, Ул. 2-я Ленинградская, Ул. 3-я Балтийская, Нежинский герентологический центр,  Пос. Птицефабрика, Нежинский геронтологический центр, Ул. 5-я Ленинградская, По требованию, Микрорайон Булатово</t>
  </si>
  <si>
    <t>Микрорайон Булатово, По требованию, Ул. 5-я Ленинградская, Нежинский геронтологический центр, Пос. Птицефабрика, Нежинский герентологический центр, Ул. 3-я Балтийская, Ул. 2-я Ленинградская, Воинская, ДК «Железнодорожник», Школа № 110, Пос. Южный, Мини-рынок, Школа № 107, Сибирский просп., Поворотная, Универсам, Ул. Я. Гашека, Ул. Моторная, Ул. Фрезерная, Гараж, Ул. 10-я Чередовая, Библиотека имени Зои Космодемьянской, ТПК, ПО «Иртыш», ДК им. Гуртьева, Ул. 2-я Комсомольская, Ул. 6-я Комсомольская, Ул. 14-я Марьяновская, Ул. 8-я Марьяновская, Кинотеатр «Мир», Ул. 4-я Новая, Ул. 1-я Советская, Колледж транспортного строительства, ДК им. Лобкова</t>
  </si>
  <si>
    <t xml:space="preserve">Гараж ЦС, Магазин, Ул. 24-я Северная, Ул. 20-я Северная, Ул. 16-я Северная, 
Ул. 12-я Северная, Ул. 7-я Северная, Ул. 1-я Северная, Ул. Октябрьская, Ул. Рабиновича, КДЦ «Маяковский», КДЦ «Маяковский», Главпочтамт, Госпиталь, Дом Туриста, Площадь Ленина, Магазин «Голубой огонёк», Академия транспорта, Ул. Степная, 
ПО «Большевичка», ПКиО, Ул. Л. Чайкиной, ПО им. Баранова, Ул. 3-я Транспортная, Кислородный завод, Шинный завод, Пос. Кордный,  Поликлиника, Ул. 40 лет Октября, Ул. 6-я Шинная, Ул. 6-я Шинная, Сбербанк, Ул. 3-я Молодежная, Гаражи, МСЧ-9
Рейсы от ул. 3-я железнодорожная: Ул. 3-я Железнодорожная, Ул. 4-я Железнодорожная, Завод Газоаппарат, ул. Б. Цемента, Магазин «Фиалка», По требованию, ПО «Полёт», Ул. 3-я Транспортная, Кислородный завод, Шинный завод, Пос. Кордный, Поликлиника, Ул. 5-я Кордная, Детский сад, Школа № 2, МСЧ-9.
Рейсы от ул. Я. Гашека: Ул. Я. Гашека, Универсам, Поворотная, Сибирский просп., Школа № 107, Мини-рынок, Пос. Южный, Ул. 28-я Рабочая, Ул. 3-я Железнодорожная, Ул. 4-я Железнодорожная, Завод Газоаппарат, ул. Б. Цемента, Магазин «Фиалка», По требованию, ПО «Полёт» Ул. 3-я Транспортная, Кислородный завод, Шинный завод, Пос. Кордный, Поликлиника, Ул. 5-я Кордная, Детский сад, Школа № 2, МСЧ-9                                                       Рейсы от ул. 1-я Автомобильная: Ул. 1-я Автомобильная, Ул. 8-я Кировская,Ул. 3-я Кировская, Учебный пункт, Администрация Кировского Округа, Ул. Торговая, Улица Володарского, ул. Димитрова, Поликлиника, Ул. Авиационная, Аэропорт местных линий, Ул. 60 лет Победы, Кадетский корпус, Парк Победы, Ленинградская площадь, Академия транспорта
</t>
  </si>
  <si>
    <t xml:space="preserve">Ул. 5-я Кордная – 
ул. 3-я Молодежная – 
ул. 6-я Шинная – 
ул. 5-я Кордная – 
ул. Будеркина – 
ул. 3-я Транспортная – 
ул. Б. Хмельницкого – 
ул. Маяковского – 
просп. К. Маркса –
Комсомольский мост – 
ул. Гагарина – 
ул. Интернациональная – 
ул. Орджоникидзе
Рейсы от ул. 3-я железнодорожная: 
ул. 25-я Рабочая – 
ул. 4-я Железнодорожная – ул. Запорожская – 
ул. Берко Цемента – 
ул. 4-я Транспортная– 
ул. Б. Хмельницкого – 
ул. 3-я Транспортная – 
ул. Будеркина –
ул. 5-я Кордная.
Рейсы от ул. Я. Гашека:
ул. Гашека –
просп. Сибирский –
ул. Новокирпичная –
ул. Кирова –– 
ул. 25-я Рабочая – 
ул. 4-я Железнодорожная – 
ул. Запорожская –
ул. Берко Цемента – 
ул. 4-я Транспортная– 
ул. Б. Хмельницкого– 
ул. 3-я Транспортная – 
ул. Будеркина –
ул. 5-я Кордная
Рейсы от ул. 1-я Автомобильная: 
ул. Семиреченская – 
ул. Мельничная – 
ул. Бетховена – 
ул. Торговая – 
ул. Суворова – 
ул. 12 Декабря – 
ул. Авиационная – 
ул. 60 лет Победы – 
ул. Суворова – 
Ленинградский проспект – 
Ленинградский мост – 
Ленинградская площадь – 
ул. Масленникова
</t>
  </si>
  <si>
    <t>1.24</t>
  </si>
  <si>
    <t>«Поворотная - Пл. Победы»</t>
  </si>
  <si>
    <t>Пл. Победы, Главпочтамт, КДЦ «Маяковский», По требованию, Улица 3-я Енисейская, Строймаркет «Новосёл», 11-й микрорайон, Ул. 70 лет Октября, Ул. Дмитриева, Поворотная</t>
  </si>
  <si>
    <t>Поворотная, Магазин, Ул. Дмитриева, 11-й микрорайон, Строймаркет «Новосёл», Микрорайон «Аванград», Ул. 3-я Енисеская, Библиотека им. Пушкина, КДЦ «Маяковский», Главпочтамт, Пл. Победы</t>
  </si>
  <si>
    <t xml:space="preserve">Ул. Герцена –
ул. Интернациональна –
ул. Красный Путь – 
ул. Фрунзе – 
мост имени «60 лет Победы» –
ул. Конева –
ул. 70 лет Октября
</t>
  </si>
  <si>
    <t xml:space="preserve">ИТОГО по муниципальным маршрутам регулярных перевозок, предназначенным для осуществления регулярных перевозок пассажиров трамваями:
ВСЕГО по муниципальным маршртам регулярных перевозок:
</t>
  </si>
  <si>
    <t>ИТОГО по муниципальным маршрутам регулярных перевозок, предназначенным для осуществления регулярных перевозок пассажиров электрическим транспортом:</t>
  </si>
  <si>
    <t xml:space="preserve">   Рейсы от железнодорожного вокзала:    Железнодорожный вокзал, Улица Рождественского, Пл. Серова, Хлебозавод, Цирк, Дом печати, Академия транспорта, Академия транспорта, Ул. Степная, 
ПО «Большевичка», ПКиО, магазин «Мысль», Ул. Л. Чайкиной, Администрация Октябрьского округа, Омскэлектро, Объединение им. Баранова – Дворец школьников, Кинотеатр «Космос», Столовая, ПО «Автоматика», Улица Петра Осминина, Ул. 75-й Гвардейской Бригады, Поликлиника, Магазин, Ул. 50 лет ВЛКСМ, Ул. Романенко, Пос. Чкаловский, По требованию, Пожарная часть, Бауцентр                                Пос. Чкаловский, ОПОГАТ-9, Бауцентр, СНТ «Омский садовод», Пансионат, Воинская часть, СНТ «Фантазия», СНТ «Космос», СНТ «Спектр», СНТ «Мечта», СНТ «Золотой ранет», СНТ «Золотое руно» Рейсы до Администрации Кировского Округа: Железнодорожный вокзал, Ул. Рождественского, Пл. Серова, Хлебозавод, Цирк, Дом печати, Академия транспорта, Магазин «Жемчужина», Парк Победы, Кадетский корпус, Больница, Завод Гражданской авиации, Ул. Суворова, Улица Володарского, Сибирский хлеб, Школа № 55, Администрации Кировского Округа</t>
  </si>
  <si>
    <t>СНТ «Золотое руно», СНТ «Золотой ранет», СНТ «Мечта», СНТ «Спектр», СНТ «Космос», СНТ «Фантазия», Воинская часть, Пансионат, СНТ «Омский садовод», Бауцентр, ОПОГАТ-9, Пос. Чкаловский                                                                                                                Рейсы до железнодорожного вокзала:                                                         Бауцентр, Пожарная часть, По требованию, Ул. Романенко, Ул. Романенко, Ул. 50 лет ВЛКСМ, Поликлиника, Ул. 75-й Гвардейской Бригады, Улица Петра Осминина, ПО «Автоматика», Столовая, Кинотеатр «Космос», Объединение им. Баранова – Дворец школьников, Омскэлектро, Ул. Л. Чайкиной, ПКиО, ПО «Большевичка», Ул. Степная, Академия транспорта, Академия транспорта, Дом печати, Цирк, Хлебозавод, Пл. Серова, Железнодорожный вокзал Рейсы от Администрации Кировского Округа: Администрации Кировского Округа, Ул. Торговая, Улица Володарского, Ул. Суворова, Завод Гражданской авиации, Больница, Кадетский корпус, Парк Победы, Ленинградская площадь, Академия транспорта, Дом печати, Цирк, Хлебозавод, Пл. Серова, Ул. Рождественского, Железнодорожный вокзал</t>
  </si>
  <si>
    <t xml:space="preserve">Просп. Космический – 
Сыропятский тракт                  Рейсы до ул. 20-я Линия:               просп. Космический – 
ул. Романенко –
ул. 50 лет ВЛКСМ –
ул. 75-й Гвардейской             бригады                              Рейсы от железнодорожного вокзала:          
Просп. К. Маркса –                  ул. Маяковского –                    ул. Б. Хмельницкого –                ул. Л. Чайкиной –               просп. Космический                   Рейсы до Администрации Кировского Округа: 
просп. К. Маркса – 
ул. Масленникова – 
Ленинградская площадь – 
Ленинградский мост – 
Ленинградский проспект – 
ул. Енисейская – 
ул. Суворова – 
ул. Володарского – 
ул. Торговая – 
ул. О. Кошевого – 
Ул. Мельничная – 
ул. Бетховена
обратно:
ул. Бетховена – 
ул. Торговая – 
ул. Суворова 
</t>
  </si>
  <si>
    <t>Поселок Омской птицефабрики, Нежинский геронтологический центр, Ул. 3-я Балтийская, Ул. 2-я Ленинградская, Воинская, ДК «Железнодорожник», Школа №110, Пос. Южный, Ул. 28-я Рабочая, Ул. 23-я Рабочая, Ул. 19-я Рабочая, Ул. 11-я Рабочая, Омский Дом Дружбы, ДК «Рубин», ПО «Полёт», ПО им. Баранова, Ул. Л. Чайкиной, ПКиО, Финансово-экономический институт, Ул. 3-я Линия, СКК им. Блинова, Магазин «Жемчужина», ДОСААФ, Парк Победы, Таксопарк, Торговый город, Экспоцентр,11-й микрорайон, Ул. 70 лет Октября, Ул. Дмитриева, Проспект Комарова, 12-й микрорайон, 1-я Садовая, Березовая роща, Троллейбусное депо, Автобаза связи, Восточная, Ул. Ватутина, Универсам, Лесной проезд, ОАЗИС, Ул. Дианова, Ул. Звездная, Улица Комкова, Дорстрой, Пос. Солнечный, Мясокомбинат, ДСК-2</t>
  </si>
  <si>
    <t>АО «Омский Каучук», СМУ, Заводоуправление, ДП-9, АГЗС, Ул. Стрельникова  трамвайное кольцо, Ул. Бородина, Первомайский рынок, Кинотеатр «Первомайский», Ул. Белозерова, Ул. Лаптева, Ул. Энтузиастов, ОМЦ «Химик», ДК «Звездный», Хлебозавод, Пл. Лицкевича,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Цирк, Хлебозавод, Пл. Серова, Улица Рождественского,  ТЦ «Авангард», Колледж транспортного строительства, Ул. 1-я Советская, Ул. 4-я Новая, Кинотеатр «Мир», Ул. 5-я Марьяновская, Медсанчасть № 4, Ул. 2-я Тепловозная, Школа-интернат, Ул. 5-я Электровозная, Школа № 14, Ул. 1 Мая</t>
  </si>
  <si>
    <t>Ул. 1 Мая, Школа № 14, Ул. 5-я Электровозная, Школа-интернат, Ул. 2-я Тепловозная, Медсанчасть № 4, Ул. 5-я Марьяновская, Кинотеатр «Мир», Ул. 4-я Новая, Ул. 1-я Советская, Колледж транспортного строительства, Улица Рождественского, Пл. Серова, Хлебозавод, Цирк, Дом печати, Академия транспорта, Магазин «Голубой огонек», Магазин «Детский мир», Пл. Ленина,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Пл. Лицкевича, Хлебозавод, ДК «Звездный», ОМЦ «Химик», Ул. Энтузиастов, Ул. Белозерова, Ул. Лаптева, Кинотеатр «Первомайский»,  Первомайский рынок, трамвайное кольцо Ул. Стрельникова, АГЗС, ДП-9, Заводоуправление, СМУ, АО «Омский Каучук»</t>
  </si>
  <si>
    <t>1.186</t>
  </si>
  <si>
    <t>Ул. 1-я Учхозная – Академия транспорта</t>
  </si>
  <si>
    <t>Ул. 1-я Учхозная, Учхоз, Школа № 33, Новостройка, По требованию, СМУ «Омскавтотранс», Фабрика нетканых материалов, Универсальная база, Металлобаза, Вторчермет, Ул. 25-я Линия,  Ул. 20-я Линия, Ул. 16-я Линия, Ул. 9-я Линия, Ул. 6-я Линия, Городской музей, Ул. Декабристов, Ул. Маршала Жукова, Казачий рынок, Академия транспорта, Магазин «Жемчужина», Магазин «1000 мелочей», Академия транспорта</t>
  </si>
  <si>
    <t>Академия транспорта, Ул. Маяковского, Казачий рынок, Ул. Маршала Жукова, Ул. Декабристов, Городской музей, Ул. 6-я Линия, Ул. 9-я Линия, Ул. 16-я Линия, Ул. 20-я Линия, Ул. 25-я Линия, Вторчермет, Металлобаза, Универсальная база, Фабрика нетканных материалов, СМУ «Омскавтотранс», По требованию, Новостройка, Школа № 33, Учхоз, Ул. 1-я Учхозная</t>
  </si>
  <si>
    <t xml:space="preserve">ул. Маяковского – 
ул. Маршала Жукова – 
ул. 10 лет Октября – 
ул. Омская –
ул. Универсальная –
ул. 2-я Производственная –
ул. 1-я Заречная –
ул. 1-я Учхозная 
обратно:
ул. Маршала Жукова – 
ул. Маяковского – 
ул. Масленникова –
ул. Ленина –
ул. Маяковского 
</t>
  </si>
  <si>
    <t>1.187</t>
  </si>
  <si>
    <t>СибАДИ – ул. Студенческая</t>
  </si>
  <si>
    <t>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Микрорайон «Юбилейный», Магазин,  Механическая колонна, ЗСЖБ-5, Завод Металлист, По требованию, Поворот, Карьер, Ул. Песчаная, Магазин, По требованию, Пос. Николаевка, СНТ «Север», Ул. Студенческая</t>
  </si>
  <si>
    <t xml:space="preserve">Ул. Студенческая, СНТ «Север», пос. Николаевка, По требованию, Магазин, Ул. Песчаная, Карьер, Поворот, По требованию, По требованию, Завод Металлист, ЗСЖБ-5, Механическая колонна, Магазин, Микрорайон «Юбилейный»,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t>
  </si>
  <si>
    <t>просп. Мира –
ул. Загородная –
ул. Аграрная –                         ул. Студенческая</t>
  </si>
  <si>
    <t>1.188</t>
  </si>
  <si>
    <t>СибАДИ – ул. Попова</t>
  </si>
  <si>
    <t>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Ул. Попова</t>
  </si>
  <si>
    <t>Ул. Попова, Школа искусств, Социальный рынок, ДОК, Социальный рынок, ДОК, Магазин «Садко», ОмГУ, Ул. Магистральная, Ул. Малунцева, ДК им. Малунцева, КДЦ «Кристалл», Технический университет, Медицинская академия, СибАДИ</t>
  </si>
  <si>
    <t>просп. Мира –
ул. Попова</t>
  </si>
  <si>
    <t>Имени В. Бархатовой,  Имени О. Охрименко, Просп. Менделеева, Кинотеатр «Первомайский», Ул. Заозерная, Просп. Королёва, Улица Волкова, Городская поликлиника № 4, ОМЦ «Химик», Городской театр «Студия» Л. Ермолаевой, КДЦ «Кристалл»,  Технический университет, Медицинская академия, СибАДИ, Хоккейный клуб «Авангард», Хоккейный клуб «Авангард», Микрорайон «Прибрежный», БСМП, Городская больница им. Кабанова, Больница, 5-й Микрорайон, Поворотная, Магазин, Ул. Дмитриева, 11-й микрорайон, Экспоцентр, Торговый город, Таксопарк, Кадетский корпус, Больница, Завод Гражданской авиации, Ул. Суворова, Улица Володарского, Военкомат, Техникум, Улица 22 Декабря ,Магазин, Ул. 5-го Декабря, Ул. Ключевая, ДОЦ, Дорожная, Агропромдорстрой, Магазин «Немецкий поселок», Агропромдорстрой-3, Сады, 2888 км, Подстанция, Ст. Входная, По требованию, Микрорайон «Входной» Рейсы до пос. Солнечный: Имени В. Бархатовой, Ул. Бородина (ул. Бородина), Ул. Стрельникова, Ул. Бородина (ул. Заозёрная), Первомайский рынок, Кинотеатр «Первомайский», Ул. Заозерная, Просп. Королёва, Ул. 14-я Заозерная, Ул. 7-я Заозерная, Школа № 18, Хоккейный клуб «Авангард», Заречная, Бульвар Зеленый, Автовокзал, Проспект Комарова, Ул. Лукашевича, Универсам, Лесной проезд, ОАЗИС, Ул. Дианова, Ул. Звездная, Улица Комкова, Дорстрой, Пос. Солнечный</t>
  </si>
  <si>
    <t>Микрорайон «Входной», По требованию, Ст. Входная, Подстанция, 2888 км, Сады, Агропромдорстрой-3, Магазин «Немецкий поселок», Агропромдорстрой, Дорожная, ДОЦ, Ул. Ключевая, Ул. 5-го Декабря, Магазин, Улица 22 Декабря, Техникум, Военкомат, Улица Володарского, Ул. Суворова, Завод Гражданской авиации, Больница, Кадетский корпус, Таксопарк, Торговый город, Экспоцентр, 11-й микрорайон, Ул. 70 лет Октября, Ул. Дмитриева, Поворотная, 5-й Микрорайон, Больница,  Городская больница им. Кабанова, БСМП, Микрорайон «Прибрежный»,  Хоккейный клуб «Авангард», СибАДИ, Медицинская академия, Техниче-ский университет, КДЦ «Кристалл», Городской театр «Студия» Л. Ермо-лаевой, ОМЦ «Хи-мик», Городская поликлиника № 4, Улица Волкова, Просп. Королёва, Ул. Заозерная, Кинотеатр «Первомайский»,  Просп. Менделеева, Имени О. Охрименко,  Имени В. Бархатовой Рейсы от пос. Солнечный: Пос. Солнечный, Дорстрой, Улица Комкова, Ул. Звездная, Ул. Дианова, ОАЗИС, Лесной проезд, Универсам, Ул. Лукашевича, Проспект Комарова, Автовокзал, Бульвар Зеленый, Заречная, Хоккейный клуб «Авангард», Школа № 18, Ул. 7-я Заозерная, Ул. 14-я Заозерная, Просп. Королёва, Ул. Заозерная, Кинотеатр «Первомайский», Первомайский рынок, Ул. Бородина (ул. Бородина), Имени В. Бархатовой</t>
  </si>
  <si>
    <t xml:space="preserve">Ул. Бархатовой – 
ул. Заозерная –
просп. Королева –
ул. Химиков –
просп. Мира –
мост им. 60-летия ВЛКСМ –
ул. Лукашевича –
ул. Крупской –
ул. Перелета –
ул. Степанца –
ул. 70 лет Октября –
ул. Енисейская –
ул. Суворова –
ул. Володарского –
ул. Димитрова –
ул. Граничная –
ул. 22 Декабря – 
Исилькульский тракт
Рейсы до пос. Солнечный: 
ул. Бородина – 
ул. Заозерная – 
мост им. 60-летия ВЛКСМ – 
ул. Лукашевича – 
ул. Дианова – 
ул. 2-я Солнечная
</t>
  </si>
  <si>
    <t xml:space="preserve">Имени В. Бархатовой, Ул. Бородина, Ул. Стрельникова, Ул. Бородина,  Ул. Заозёрная, Первомайский рынок, Кинотеатр «Первомайский»,  Ул. Заозерная, Просп. Королёва,Учхоз, СибНИИСХоз, Агрохимцентр, Областная больница, Санаторий «Омский», Старозагородная роща, Городок Водников, Сибзавод, Ул. Рабиновича, Библиотека им. Пушкина, КДЦ «Маяковский», Главпочтамт, Госпиталь, Дом Туриста, Театральная площадь, Ул. Декабристов, Городской музей, Ул. 6-я Линия, Ул. 9-я Линия, Ул. 16-я Линия, Ул. 20-я Линия, Ул. 25-я Линия, ПАТП-1, Автомир  по требованию, Автосервис, Куйбышевская база, ОПОГАТ-9, По требованию, Пос. Чкаловский, Ул. Романенко, Ул. Романенко, Ул. 50 лет ВЛКСМ, Поликлиника, Ул. 75-й Гвардейской Бригады, Улица Петра Осминина, ПО «Автоматика», Столовая, Кинотеатр «Космос», СПТУ-21, Ул. Промышленная, Пос. Кордный,  Поликлиника, Ул. 40 лет Октября, Ул. 6-я Шинная,                Ул. 6-я Шинная, Сбербанк, Ул. 3-я Молодежная, Гаражи, МСЧ-9                                  Рейсы от Омского нефтеперерабатывающего завода: Омский нефтеперерабатывающий завод, Автоматика-сервис,  Спецавтоматика, ПАТП-7, Пос. Ермак, Ул. 1-я Заводская,  Ромашка, Школа № 7, Поликлиника, Ул. Лаптева, Ул. Белозерова, кинотеатр «Первомайский»                                               </t>
  </si>
  <si>
    <t xml:space="preserve">Ул. Бородина –
ул. Заозерная –
просп. Академика Королева –
ул. Березовая–                            Красный Путь –   
ул. Интернациональная –    ул. Гагарина –
ул. 10 лет Октября – 
просп. Космический – 
ул. Индустриальная – 
ул. Промышленная –
ул. 5-я Кордная –
ул. 6-я Шинная –
ул. 3-я Молодежная
Рейсы от Омского нефтеперерабатывающего завода: 
ул. Нефтезаводская – 
ул. Энтузиастов – 
просп. Менделеева – 
ул. Бархатовой
</t>
  </si>
  <si>
    <t xml:space="preserve">Имени В. Бархатовой, Имени О. Охрименко, Просп. Менделеева, Кинотеатр «Первомайский», Ул. Заозерная, Просп. Королёва, Учхоз, СибНИИСХоз, Агрохимцентр, Областная больница, Санаторий «Омский», Старозагородная роща, Городок Водников, Сибзавод, Ул. Рабиновича, Библиотека им. Пушкина, КДЦ «Маяковский», Главпочтамт, Госпиталь, Дом Туриста, Пл. Ленина, Магазин «Голубой огонёк», Академия транспорта, Дом Печати, Цирк, Хлебозавод, Пл. Серова, Улица Рождественского, Железнодорожный вокзал.
Рейсы от Завода Металлист: Завод Металлист, ЗСЖБ-5, Магазин, Микрорайон Юбилейный,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t>
  </si>
  <si>
    <t xml:space="preserve">Просп. К. Маркса – 
Комсомольский мост – 
ул. Гагарина – 
ул. Интернациональная – 
ул. Красный Путь – 
ул. Березовая – 
просп. Королева – 
ул. Заозерная – 
просп. Менделеева – 
ул. Бархатовой.
Рейсы до Завода Металлист: 
ул. Красный Путь –
 просп. Мира.
Рейсы от ПО «Иртыш»:
ул. Гуртьева – 
ул. Новосортировочная – 
1-я Комсомольская – 
ул. 1-я Трамвайная – 
ул. Воровского – 
ул. 1-й Красной Звезды – 
ул. 1-я Советская – 
ул. Калинина – 
ул. Лобкова – 
ул. Марченко – 
просп. К. Маркса
</t>
  </si>
  <si>
    <t xml:space="preserve">Ул. 10 лет Октября – 
Сыропятский тракт
Рейсы до пос. Ермак: 
ул. 10 лет Октября – 
ул. 25-я Линия –  
ул. 10 лет Октября – 
ул. Думская – 
Комсомольский мост – 
ул. Гагарина – 
ул. Интернациональная – 
ул. Красный Путь – 
просп. Мира – 
ул. Нефтезаводская
</t>
  </si>
  <si>
    <t>Ул. 20-я Линия, ул. 25-я Линия, ПАТП-1, Автомир (по требованию),  Автосервис, Куйбышевская база, ОПОГАТ-9, Пожарная часть, Бауцентр, СНТ «Омский садовод», Пансионат, Воинская часть, СНТ «Фантазия», СНТ «Космос», СНТ «Спектр», СНТ «Мечта», СНТ «Золотой ранет», СНТ «Золотое руно»                                                               Рейсы до пос. Ермак: Ул. 20-я Линия, ул. 20-я Линия, Ул. 16-я Линия, Ул. 9-я Линия, Ул. 6-я Линия, Городской музей, Ул. Декабристов, Театральная площадь, Дом Туриста, Госпиталь,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Пл. Лицкевича, Пос. Ермак</t>
  </si>
  <si>
    <t xml:space="preserve">СНТ «Золотое руно», СНТ «Золотой ранет», СНТ «Мечта», СНТ «Спектр», СНТ «Космос», СНТ «Фантазия», Воинская часть, Пансионат, СНТ «Омский садовод», Бауцентр, Пожарная часть, ОПОГАТ-9, Куйбышевская база, Автосервис, ПАТП-1, РЕЛЕРО, Ул. 25-я Линия, Ул. 20-я Линия                                   Рейсы от пос. Ермак: Пос. Ермак, Пл. Лицкевича,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Театральная площадь, Ул. Декабристов, Городской музей, Ул. 6-я Линия, 
Ул. 9-я Линия, Ул. 16-я Линия, Ул. 20-я Линия
</t>
  </si>
  <si>
    <t xml:space="preserve">Пос. Чкаловский, Ул. Романенко, Ул. Романенко, Ул. 50 лет ВЛКСМ, Поликлиника, Ул. 75-й Гвардейской Бригады, Ул. П. Осминина, ПО «Автоматика», Столовая, Кинотеатр «Космос», Объединение им. Баранова - Дворец школьников, Омскэлектро, Ул. Л. Чайкиной, ПКиО, Финансово-экономический институт, Ул. 3-я Линия, Банк, Детская клиническая больница, Городской музей, Ул. Декабристов, Театральная площадь, Дом Туриста, Госпиталь, Главпочтамт, КДЦ «Маяковский», 
По требованию, Улица 3-я Енисейская, Строймаркет «Новосёл», 11-й микрорайон, Ул. 70 лет Октября, Ул. Дмитриева, Просп. Комарова, 12-й микрорайон, 1-я Садовая Березовая роща, Троллейбусное депо, Автобаза связи, Восточная, Ул. Ватутина.
Рейсы от Питомника: Питомник, Полётная, Пос. Чкаловский
</t>
  </si>
  <si>
    <t>Пос. Чкаловский – пос. Большие Поля (пос. Степной СНТ «Ивушка»)</t>
  </si>
  <si>
    <t xml:space="preserve">Пос. Чкаловский, Ул. Романенко, Ул. Романенко, Ул. 50 лет ВЛКСМ, Поликлиника, Ул. 75-й Гвардейской бригады, Улица Петра Осминина, ПО «Автоматика», Столовая, Кинотеатр «Космос», По требованию, СТО «ЗАЗ», По требованию, Ул. 3-й Разъезд, Красных Зорь, Трамвайное кольцо, Завод им. Попова, Завод им. Попова, РЕЛЕРО, Ул. 25-я Линия, Ул. 20-я Линия, Ул. 16-я Линия, Ул. 9-я Линия, Ул. 6-я Линия, Городской музей, Ул. Декабристов, Театральная площадь, Дом Туриста, Госпиталь, Ул. Фрунзе, Ул. Яковлева, Завод им. Куйбышева, Ул. 7-я Северная, Ул. 13-я Северная, Ул. 18-я Северная, Ул. 24-я Северная, Ул. 27-я Северная, Ул. 33-я Северная,  Мебельная фабрика, Ул. 4-я Амурская, Ул. 11-я Амурская, Ул. 16-я Амурская, Ул. 19-я Амурская, Ул. 21-я Амурская, Школа № 15, Гаражи, Ст. Успешная, По требованию, Детский сад, КЖБИ, Микрорайон «Первокирпичный», 6-й Донецкий переулок, Облепиховая, По требованию, Онкодиспансер, Коттеджный поселок, Спецшкола, Ул. Цукановой, Микроайон Амурский-2, СНТ «Учитель», СНТ «Любитель-3» , АЗС, Пост ГАИ, Пос. Большие Поля
Рейсы до поселка Степного:
Сады, Развилка, Карьер, Воинская часть, По требованию, Пос. Степной
Рейсы до СНТ «Ивушка»: Сады, Развилка, Карьер, Воинская часть, По требованию, Поворот, СНТ «Проектировщик», СНТ «Ивушка»
</t>
  </si>
  <si>
    <t xml:space="preserve">                                                                                        Пос. Большие Поля, Пост ГАИ, СНТ «Любитель-3», СНТ «Учитель», Микроайон Амурский-2, Ул. Цукановой, Спецшкола, Коттеджный поселок, Онкодиспансер, По требованию, Облепиховая, 6-й Донецкий переулок, Микрорайон «Первокирпичный», КЖБИ, Детский сад, По требованию, Ст. Успешная, Гаражи, Школа № 15, Ул. 21-я Амурская, Ул. 19-я Амурская, Ул. 16-я Амурская, Ул. 11-я Амурская, Ул. 4-я Амурская, Мебельная фабрика, Ул. 33-я Северная, Ул. 27-я Северная, Ул. 24-я Северная, Ул. 18-я Северная, Ул. 13-я Северная, Ул. 7-я Северная, Завод им. Куйбышева, Ул. Яковлева, Ул. Фрунзе, Госпиталь, Дом Туриста, Театральная площадь, Ул. Декабристов, Городской музей, Ул. 6-я Линия, Ул. 9-я Линия, Ул. 16-я Линия, Ул. 20-я Линия, Ул. 25-я Линия, Завод им. Попова, Трамвайное кольцо, Ул. Красных Зорь, Ул. 3-й Разъезд, СТО «ЗАЗ», По требованию, Кинотеатр «Космос», Столовая, ПО «Автоматика», Улица Петра Осминина, Ул. 75-й Гвардейской бригады, Поликлиника, Магазин, Ул. 50 лет ВЛКСМ, Ул. Романенко, Пос. Чкаловский      Рейсы от поселка Степного: 
Пос. Степной, По требованию, Воинская часть, Карьер, Развилка, Сады
Рейсы от СНТ «Ивушка»: 
СНТ «Ивушка», СНТ «Проектировщик», Поворот, По требованию 
                                                                        </t>
  </si>
  <si>
    <t xml:space="preserve">просп. Космический – 
ул. Романенко –
ул. 50 лет ВЛКСМ –
ул. 75-й Гвардейской бригады –
ул. П. Осминина – 
просп. Космический – 
ул. Берникова –
ул. 3-й Разъезд –
ул. 10 лет Октября –
ул. Думская – 
Комсомольский мост – 
ул. Гагарина –
ул. Герцена –
ул. 33-я Северная –
ул. 21-я Амурская – 
ул. Завертяева – 
ул. Донецкая –
ул. Краснознаменная – 
6-й Донецкий переулок – 
ул. Завертяева – 
ул. 21-я Амурская –
Пушкинский тракт – 
ул. Центральная 
</t>
  </si>
  <si>
    <t xml:space="preserve">Площадь Победы, Главпочтамт, КДЦ «Маяковский», Библиотека им. Пушкина, Ул. Рабиновича, Сибзавод,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Микрорайон Юбилейный, Магазин, ЗСЖБ-5, Завод Металлист, По требованию, Поворот, Карьер, Ул. Песчаная, Магазин, По требованию, Пос. Николаевка, СНТ «Север», ТЭЦ-4, Начальная, Озеро Большое, Магазин, Школьная, Центральная, Загородная, Заречная-1, Заречная-2, Микрорайон «Новоалександровский»
Рейсы через улицы Попова, Студенческую: 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Ул. Попова, Микрорайон Юбилейный, Магазин, ЗСЖБ-5, Завод Металлист, По требованию, Поворот, Карьер, Ул. Песчаная, Магазин, По требованию, Пос. Николаевка, СНТ «Север», ул. Студенческая
</t>
  </si>
  <si>
    <t xml:space="preserve">Микрорайон «Новоалександровский», Заречная-2, Заречная-1, Загородная, Центральная, Школьная, Магазин, Озеро Большое, Начальная, ТЭЦ-4, СНТ «Север», Пос. Николаевка, По требованию, Магазин, Ул. Песчаная, Карьер, Поворот, По требованию, Завод Металлист, ЗСЖБ-5, Магазин, Микрорайон Юбилейный,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Сибзавод, Ул. Рабиновича, Библиотека им. Пушкина, КДЦ «Маяковский», Главпочтамт, Госпиталь, Дом Туриста, Любинский проспект, Площадь Победы
Рейсы через улицы Попова, Студенческую: Ул. Студенческая, СНТ «Север», Пос. Николаевка, По требованию, Магазин, Ул. Песчаная, Карьер, Поворот, По требованию, Завод Металлист, ЗСЖБ-5, Магазин, Микрорайон Юбилейный, Ул. Попова,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t>
  </si>
  <si>
    <t>Микрорайон «Входной», По требованию, Ст. Входная, Подстанция, 2888 км, СНТ «Нефтехимик», Сады, СНТ «Юбилейный», Агропромдорстрой-3, СТЦ «МЕГА», Депо, Автобаза, Восточная, Ул. Ватутина, Ул. Лукашевича, Проспект Комарова, Автовокзал, Бульвар Зеленый, Заречная, Хоккейный клуб «Авангард», СибАДИ, Медицинская академия, Технический университет,  КДЦ «Кристалл», Городской театр «Студия» Л. Ермолаевой, ОМЦ «Химик», Ул. Энтузиастов, Ул. Лаптева, Ул. Белозерова, Кинотеатр «Первомайский», Просп. Менделеева, Улица Малиновского</t>
  </si>
  <si>
    <t>Улица Малиновского, Просп. Менделеева, Кинотеатр «Первомайский», Ул. Белозерова, Ул. Лаптева, Ул. Энтузиастов, ОМЦ «Химик», Городской театр «Студия» Л. Ермолаевой, КДЦ «Кристалл»,  Технический университет ,Медицинская академия, СибАДИ, Хоккейный клуб «Авангард», Заречная, Бульвар Зеленый,  Автовокзал, Проспект Комарова, Ул. Лукашевича, Ул. Ватутина, Восточная, Автобаза, Депо, Новая, СТЦ «МЕГА», СНТ «Юбилейный», Сады, СНТ «Нефтехимик», 2888 км, Подстанция, Ст. Входная, По требованию, Микрорайон «Входной»</t>
  </si>
  <si>
    <t>Ул. Дружбы, Дворец бракосочетания, ДОК, Магазин «Садко», ОмГУ, ул. Нефтезаводская, ДК им. Малунцева, КДЦ «Кристалл», Технический университет, Медицинская академия, СибАДИ, Хоккейный клуб «Авангард», Заречная, Бульвар Зелёный, Автовокзал, Проспект Комарова, Ул. Лукашевича, Ул. Ватутина, Восточная, Автобаза, Депо, Новая, СНТ «Юбилейный», Сады,  СНТ «Нефтехимик», 2888 км, Подстанция</t>
  </si>
  <si>
    <t>Подстанция, 2888 км, СНТ «Нефтехимик», Сады, СНТ «Юбилейный», Депо, Автобаза, Восточная, Ул. Ватутина, Ул. Лукашевича, Проспект Комарова, Автовокзал, Бульвар Зелёный, Заречная, Хоккейный клуб «Авангард», СибАДИ, Медицинская академия,  Технический университет, КДЦ «Кристалл», ДК им. Малунцева, ул. Нефтезаводская, ОмГУ, Магазин «Садко»,  Магазин «Весна», Дворец бракосочетания, Ул. Дружбы</t>
  </si>
  <si>
    <t>Ул. Я. Гашека – микрорайон  «Амурский-2»</t>
  </si>
  <si>
    <t>Ул. Я. Гашека, Универсам, Поворотная, Сибирский просп., Школа № 107, Мини-рынок, Пос. Южный, Ул. 28-я Рабочая, Ул. 23-я Рабочая, Ул. 19-я Рабочая, Ул. 11-я Рабочая, Омский Дом Дружбы, ДК «Рубин», ПО «Полёт», ПО им. Баранова, Ул. Л. Чайкиной, ПКиО, Ул. 20 лет РККА, Ул. Красных Зорь, Ул. 10 лет Октября, Ул. Омская, Ул. 2-я Восточная, Ул. 6-я Восточная, Холодильник, ГАТП-5, МСЧ-11, Школа № 30, Ул. 4-я Челюскинцев, Амурский рынок,  Ул. 21-я Амурская, Школа № 15, Гаражи, Ст. Успешная, По требованию, Детский сад, КЖБИ, Микрорайон «Первокирпичный», 6-й Донецкий переулок, Ул. Облепиховая, По требованию, Онкодиспансер, Коттеджный поселок, Спецшкола, Ул. Цукановой, Микрорайон  «Амурский-2»</t>
  </si>
  <si>
    <t>Микрорайон  «Амурский-2», Ул. Цукановой, Спецшкола, Коттеджный поселок, Онкодиспансер, По требованию, Ул. Облепиховая, 6-й Донецкий переулок, Микрорайон «Первокирпичный», КЖБИ, Детский сад, По требованию, Ст. Успешная, Гаражи, Школа № 15, Ул. 21-я Амурская, Ул. 4-я Челюскинцев, Омская гуманитарная академия, МСЧ-11, ГАТП-5, Холодильник, Ул. 6-я Восточная, Ул. 2-я Восточная, Ул. Омская, Ул. 10 лет Октября, Ул. Лермонтова, Ул. Красных Зорь, Ул. 20 лет РККА, Магазин «Мысль», Ул. Л. Чайкиной, ПО им. Баранова, ПО «Полёт», ДК «Рубин», Омский Дом Дружбы, Ул. 11-я Рабочая, Ул. 19-я Рабочая, Ул. 23-я Рабочая, Ул. 28-я Рабочая, Пос. Южный, Мини-рынок, Школа № 107, Сибирский просп., Поворотная, Универсам, Ул. Я. Гашека</t>
  </si>
  <si>
    <t xml:space="preserve">Ул. Гашека –
просп. Сибирский –
ул. Новокирпичная –
ул. Кирова –
ул. Б. Хмельницкого – 
ул. Шебалдина –
ул. 2-я Восточная –
ул. Барнаульская –
ул. Железнодорожная – 
ул. 4-я Челюскинцев – 
ул. 21-я Амурская –
ул. Завертяева – 
ул. Донецкая – 
ул. Завертяева –                                  ул. 21-я Амурская 
</t>
  </si>
  <si>
    <t xml:space="preserve">Ул. Герцена – 
ул. Красный Путь – 
просп. Мира – 
ул. Загородная –
ул. Новоалександровская 
Обратно:
Ул. Интернациональная – 
ул. Гагарина – 
ул. Ленина –
Ул. Герцена – 
Рейсы через улицы Попова, Студенческую: 
ул. Студенческая – 
ул. Аграрная – 
ул. Загородная –
просп. Мира –
ул. Попова 
</t>
  </si>
  <si>
    <t xml:space="preserve">Пос. Большая Островка, Технический участок, Автошкола, Мотодром, Парк Победы, Парк Победы, Магазин «Голубой Огонек», Магазин «Детский мир», 
Пл. Ленина, Дом Туриста, Госпиталь, Главпочтамт, КДЦ «Маяковский» 
Рейсы до Трикотажной фабрики: Пл. Ленина, Театральная площадь, По требованию, Школа, Трикотажная фабрика                                                              Рейсы через улицы Попова, Студенческую: 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Ул. Попова, Микрорайон Юбилейный, Магазин, ЗСЖБ-5, Завод Металлист, По требованию, Поворот, Карьер, Ул. Песчаная, Магазин, По требованию, Пос. Николаевка, СНТ «Север», ул. Студенческая
</t>
  </si>
  <si>
    <t xml:space="preserve">КДЦ «Маяковский», дом Ветеранов, Ул. Партизанская, Пл. Ленина, Магазин «Жемчужина», Мотодром, Автошкола, Технический участок, пос. Большая Островка
Рейсы от Трикотажной фабрики: Трикотажная фабрика, Школа, По требованию, ДОСААФ, Театральная площадь, Пл. Ленина                                                             Рейсы через улицы Попова, Студенческую: Ул. Студенческая, СНТ «Север», Пос. Николаевка, По требованию, Магазин, Ул. Песчаная, Карьер, Поворот, По требованию, Завод Металлист, ЗСЖБ-5, Магазин, Микрорайон Юбилейный, Ул. Попова, Школа искусств, Социальный рынок, ДОК, Магазин «Садко», ОмГУ, ул. Нефтезаводская, ДК им. Малунцева, КДЦ «Кристалл», Технический университет, Медицинская академия, СибАДИ
</t>
  </si>
  <si>
    <t xml:space="preserve">Ул. 1-я Островская – 
ул. 1-й Островский переулок –
ул. 3-я Островская – 
Ленинградский просп. –  
ул. Суворова – 
Ленинградский просп. –
Ленинградский мост – 
Ленинградская площадь – 
просп. К. Маркса – 
Комсомольский мост – 
ул. Гагарина – 
ул. Интернациональная – 
ул. Красный Путь 
обратно:
ул. Красный Путь – 
ул. Тарская – 
ул. Спартаковская – 
ул. Партизанская – 
Юбилейный мост – 
ул. Лермонтова – 
просп. К. Маркса – 
Ленинградская площадь
Рейсы до Трикотажной фабрики: 
просп. К. Маркса  – 
ул. Думская –
ул. Пушкина – 
ул. Подгорная –
ул. Депутатская
Рейсы через улицы Попова, Студенческую: 
ул. Студенческая – 
ул. Аграрная – 
ул. Загородная –
просп. Мира –
ул. Попова
</t>
  </si>
  <si>
    <t xml:space="preserve">СНТ «Маяк-2» Поворот, Карьер, Калитка, СНТ «Локомотив», Ул. 17-я Электровозная, Ул. 7-я Электровозная, Школа-интернат, Ул. 2-я Тепловозная, Медсанчасть № 4, Ул. 5-я Марьяновская, Кинотеатр «Мир», Ул. 4-я Новая, Ул. 1-я Советская, Колледж транспортного строительства, Улица Рождественского, Пл. Серова, Цирк, Дом Печати, Академия транспорта, Академия транспорта, Ул. Маяковского, Казачий рынок, Ул. Маршала Жукова, Ул. Булатова, Ул. Яковлева, Завод им. Куйбышева, Ул. 7-я Северная, Ул. 13-я Северная, Ул. 18-я Северная, Ул. 24-я Северная, Ул. 27-я Северная, Ул. 33-я Северная, Мебельная фабрика, Ул. 4-я Амурская, Ул. 11-я Амурская, Ул. 16-я Амурская, Ул. 19-я Амурская, Ул. 21-я Амурская, Школа № 15, Гаражи, Ст. Успешная, По требованию, Детский сад, КЖБИ, Микрорайон «Первокирпичный», Сады, Развилка, Карьер, Воинская часть, По требованию, Пос. Степной                                                           Рейсы от СНТ «Ивушка»:                                                                                 СНТ «Ивушка», СНТ «Проектировщик», Поворот, По требованию                                                                                   </t>
  </si>
  <si>
    <t>Ул. Крымская, Улица Полторацкого, ТПК, ПО «Иртыш», Ул. Гуртьева, Ул. 2-я Комсомольская, Ул. 6-я Комсомольская, Ул. 14-я Марьяновская, Ул. 8-я Марьяновская, Кинотеатр «Мир», Ул. 4-я Новая, Ул. 1-я Советская, Колледж транспортного строительства, Улица Рождественского, Пл. Серова, Хлебозавод,  Цирк, Дом печати, Академия транспорта, Магазин «Жемчужина», ДОСААФ, Парк Победы, Таксопарк, Торговый город, Экспоцентр, 11-й микрорайон, Ул. 70 лет Октября, Ул. Дмитриева, Поворотная, ЖК «Кристалл», Студенческая, Школа милиции, Ул. Путилова, Восточная, Ул. Ватутина, Универсам, Лесной проезд, ОАЗИС, Ул. Дианова, Ул. Дергачева</t>
  </si>
  <si>
    <t>Ул. Дергачева, Ул. Дианова, ОАЗИС, Лесной проезд, Универсам, Ул. Ватутина, Восточная, Ул. Путилова, Кинотеатр «Иртыш»,  Школа милиции, Студенческая, ЖК «Кристалл», Поворотная, Магазин, Ул. Дмитриева, 11-й микрорайон, Экспоцентр, Торговый город, Таксопарк, Парк Победы, Ленинградская Площадь, Академия транспорта, Дом печати, Цирк, Хлебозавод, Пл. Серова, Улица Рождественского, ТЦ «Авангард», Колледж транспортного строительства, Ул. 1-я Советская, Ул. 4-я Новая, Кинотеатр «Мир», Ул. 8-я Марьяновская, Ул. 14-я Марьяновская, Ул. 6-я Комсомольская, Ул. 2-я Комсомольская, Ул. Гуртьева, ПО «Иртыш», ТПК, Улица Полторацкого, Ул. Крымская</t>
  </si>
  <si>
    <t>1.65.1</t>
  </si>
  <si>
    <t>83 Н</t>
  </si>
  <si>
    <t>Ул. Стрельникова – Кирпичный завод</t>
  </si>
  <si>
    <t xml:space="preserve">Ул. Стрельникова, Институт «Газтехнология», Улица Коммунальная, Сады, Ул. Энтузиастов, ОМЦ «Химик», Городской театр «Студия» Л. Ермолаевой, Больничный Городок, Социальный центр «Любава», Ул. Магистральная, ул. Малунцева, ДК им. Малунцева, КДЦ «Кристалл», Технический университет, Медицинская академия, СибАДИ, Телецентр, Аграрный университет, Дворец Творчества, Старозагородная роща, Городок Водников, Ул. Волховстроя, Ул. Средняя, Ул. Орджоникидзе, Ул. 7-я Северная, Ул. 13-я Северная, Ул. 18-я Северная, Ул. 24-я Северная, Ул. 27-я Северная, Ул. 33-я Северная, Мебельная фабрика, Ул. 4-я Амурская, Ул. 11-я Амурская, Ул. 16-я Амурская, Ул. 19-я Амурская, Ул. 21-я Амурская, Ул. 4-я Челюскинцев, Школа № 30, Переезд, Хлебозавод, Столовая, Криогенная техника, По требованию, Кирпичный завод </t>
  </si>
  <si>
    <t>Кирпичный завод, По требованию, Криогенная техника, Столовая, Хлебозавод, Переезд, Школа № 30, Ул. 4-я Челюскинцев, Амурский рынок, Ул. 21-я Амурская, Ул. 19-я Амурская,  Ул. 16-я Амурская, Ул. 11-я Амурская,  Ул. 4-я Амурская, Мебельная фабрика, Ул. 33-я Северная, Ул. 27-я Северная, Ул. 24-я Северная, Ул. 18-я Северная, Ул. 13-я Северная, Ул. 7-я Северная, Ул. Орджоникидзе, Ул. Средняя, Ул. Волховстроя, Городок Водников, Старозагородная роща, Дворец Творчества, Аграрный университет, Телецентр, СибАДИ, Медицинская академия, Технический университет, КДЦ «Кристалл», ДК им. Малунцева, ул. Малунцева, Ул. Магистральная, Социальный центр «Любава», Больничный Городок, Городской театр «Студия» Л. Ермолаевой, ОМЦ «Химик», Ул. Энтузиастов, Сады, Улица Коммунальная,  Институт «Газтехнология», Ул. Стрельникова</t>
  </si>
  <si>
    <t xml:space="preserve">Ул. Коммунальная –
ул. Химиков –
ул. Магистральная –
ул. Нефтезаводская – 
просп. Мира –
ул. Красный Путь –
ул. 7-я Северная –
ул. Герцена –
ул. 33-я Северная, 
ул. 4-я Челюскинцев – 
ул. XXII Партсъезда 
</t>
  </si>
  <si>
    <t>СНТ «Медик» ,ЗАО МПК «Компур», ММТ,                  Пос. Солнечный, Дорстрой, Улица Комкова,                  Ул. Звездная, Ул. Дианова, ОАЗИС, Лесной проезд, Универсам, Ул. Ватутина, Восточная, Ул. Путилова, Кинотеатр «Иртыш», Школа милиции,  Студенческая, ЖК «Кристалл», Поворотная, Магазин, Ул. Дмитриева, 11-й микрорайон, Экспоцентр, Торговый город, Таксопарк, Парк Победы, Магазин «Радость», СКК им.  В. Блинова, Ул. Л. Чайкиной, ПО им. Баранова, Ул. 3-я Транспортная, Кислородный завод, Шинный завод,     Пос. Кордный, Поликлиника, Ул. 5-я Кордная, Детский сад, Школа № 2, МСЧ-9</t>
  </si>
  <si>
    <t>МСЧ-9, Школа № 2,  Детский сад, Ул. 5-я Кордная,  Пос. Кордный, Шинный завод,  ислородный завод, ПО «Полёт», ПО им. Баранова, Ул. Л. Чайкиной, ПКиО, Финансово-экономический институт, Ул. 3-я Линия, СКК им. В. Блинова, Магазин «Жемчужина», ДОСААФ, Парк Победы, Таксопарк, Торговый город, Экспоцентр, 11-й микрорайон, Ул. 70 лет Октября, Ул. Дмитриева, Поворотная, ЖК «Кристалл», Студенческая, Школа милиции, Ул. Путилова,  Восточная, Ул. Ватутина, Универсам, Лесной проезд, ОАЗИС,  Ул. Дианова, Ул. Звездная, Улица Комкова, Дорстрой,  Пос. Солнечный, ЗАО МПК «Компур» СНТ «Медик»</t>
  </si>
  <si>
    <t xml:space="preserve">Ул. 2-я Солнечная –
ул. Дианова –
ул. Ватутина – 
ул. Перелета –
просп. Комарова – 
ул. 70 лет Октября – 
ул. Енисейская – 
Ленинградский мост – 
ул. Масленникова – 
ул. Б. Хмельницкого – 
ул. 3-я Транспортная – 
ул. Будеркина –
ул. 5-я Кордная
</t>
  </si>
  <si>
    <t>1*</t>
  </si>
  <si>
    <t>3*</t>
  </si>
  <si>
    <t>12*</t>
  </si>
  <si>
    <t>13*</t>
  </si>
  <si>
    <t>14*</t>
  </si>
  <si>
    <t>16*</t>
  </si>
  <si>
    <t>17*</t>
  </si>
  <si>
    <t>21*</t>
  </si>
  <si>
    <t>22*</t>
  </si>
  <si>
    <t>23*</t>
  </si>
  <si>
    <t>24*</t>
  </si>
  <si>
    <t>25*</t>
  </si>
  <si>
    <t>26*</t>
  </si>
  <si>
    <t>28*</t>
  </si>
  <si>
    <t>30*</t>
  </si>
  <si>
    <t>32*</t>
  </si>
  <si>
    <t>34*</t>
  </si>
  <si>
    <t>37*</t>
  </si>
  <si>
    <t>46*</t>
  </si>
  <si>
    <t>61*</t>
  </si>
  <si>
    <t>63*</t>
  </si>
  <si>
    <t>64*</t>
  </si>
  <si>
    <t>69*</t>
  </si>
  <si>
    <t>78*</t>
  </si>
  <si>
    <t>79*</t>
  </si>
  <si>
    <t>83*</t>
  </si>
  <si>
    <t>87*</t>
  </si>
  <si>
    <t>88*</t>
  </si>
  <si>
    <t>90*</t>
  </si>
  <si>
    <t>94*</t>
  </si>
  <si>
    <t>95*</t>
  </si>
  <si>
    <t>96*</t>
  </si>
  <si>
    <t>101*</t>
  </si>
  <si>
    <t>103*</t>
  </si>
  <si>
    <t>109*</t>
  </si>
  <si>
    <t>110*</t>
  </si>
  <si>
    <t>119*</t>
  </si>
  <si>
    <t>125*</t>
  </si>
  <si>
    <t xml:space="preserve">Пос. Большая Островка, Технический участок, Автошкола, Мотодром, Парк Победы, Парк Победы, Магазин «Голубой Огонек», Магазин «Детский мир», 
Пл. Ленина, Дом Туриста, Госпиталь, Главпочтамт, КДЦ «Маяковский» 
Рейсы до Трикотажной фабрики: Пл. Ленина, Театральная площадь, По требованию, Школа, Трикотажная фабрика                                                              
</t>
  </si>
  <si>
    <t xml:space="preserve">КДЦ «Маяковский», дом Ветеранов, Ул. Партизанская, Пл. Ленина, Магазин «Жемчужина», Мотодром, Автошкола, Технический участок, пос. Большая Островка
Рейсы от Трикотажной фабрики: Трикотажная фабрика, Школа, По требованию, ДОСААФ, Театральная площадь, Пл. Ленина                                                             
</t>
  </si>
  <si>
    <t xml:space="preserve">Ул. 1-я Островская – 
ул. 1-й Островский переулок –
ул. 3-я Островская – 
Ленинградский просп. –  
ул. Суворова – 
Ленинградский просп. –
Ленинградский мост – 
Ленинградская площадь – 
просп. К. Маркса – 
Комсомольский мост – 
ул. Гагарина – 
ул. Интернациональная – 
ул. Красный Путь 
обратно:
ул. Красный Путь – 
ул. Тарская – 
ул. Спартаковская – 
ул. Партизанская – 
Юбилейный мост – 
ул. Лермонтова – 
просп. К. Маркса – 
Ленинградская площадь
Рейсы до Трикотажной фабрики: 
просп. К. Маркса  – 
ул. Думская –
ул. Пушкина – 
ул. Подгорная –
ул. Депутатская
</t>
  </si>
  <si>
    <t>62*</t>
  </si>
  <si>
    <t>71*</t>
  </si>
  <si>
    <t>112*</t>
  </si>
  <si>
    <t>131*</t>
  </si>
  <si>
    <t>139*</t>
  </si>
  <si>
    <t>141*</t>
  </si>
  <si>
    <t>171*</t>
  </si>
  <si>
    <t>178*</t>
  </si>
  <si>
    <t xml:space="preserve">Пос. Мелиораторов Механический завод, База ОПС, Межрайбаза, Магазин, Самарка, Нефтебаза, СНТ «Яблонька», Школа № 53, Администрация Кировского округа, Сибирский хлеб, По требованию, Улица 22 Декабря, Техникум, Военкомат, Ул. Володарского, Ул. Димитрова, Поликлиника, Ул. Авиационная, Аэропорт  местных линий, Ул. 60 лет Победы, Таксопарк, Торговый город, Амбулатория, Строймаркет «Новосёл», 11-й микрорайон,  Социальный рынок, Улица Конева, Школа № 17, 1-я Садовая, 12-й микрорайон, Проспект Комарова, Ул. Дмитриева, Поворотная, 5-й Микрорайон, Больница, Рынок, Автовокзал, Автовокзал, Бульвар Зеленый, Заречная, Хоккейный клуб «Авангард», СибАДИ, Медицинская академия,  Технический университет,  КДЦ «Кристалл», ДК им. Малунцева, ул. Нефтезаводская, ОмГУ, Магазин «Садко», ДОК, Социальный рынок, Школа искусств, Микрорайон Юбилейный,  Магазин, ЗСЖБ-5, Завод Металлист, По требованию, Поворот, Карьер, Ул. Песчаная, Магазин, По требованию, Пос. Николаевка.
Рейсы до ТЭЦ-4: Пос. Николаевка, СНТ «Север», ТЭЦ-4
</t>
  </si>
  <si>
    <t>,</t>
  </si>
  <si>
    <t>Поворотная - Пл. Победы</t>
  </si>
  <si>
    <t xml:space="preserve">Микрорайон «Прибрежный», Ул. Взлётная, Бульвар М.М. Кузьмина, 
По требованию, Ул. Крупской, Ул. Дмитриева, 11-й микрорайон, Строймаркет «Новосёл», Микрорайон «Аванград», Улица 3-я Енисейская, Библиотека 
им. Пушкина, КДЦ «Маяковский», Пл. Победы, Ул. Фрунзе, Ул. Яковлева, Завод им. Куйбышева, Сибирский институт бизнеса, Ул. 13-я Северная, Ул. 18-я Северная, 
Ул. 24-я Северная, ПТСК, Ул. 7-я Амурская, Ул. 11-я Амурская, Ул. 16-я Амурская, Магазин «Заря», Ул. Багратиона, Амурский рынок, Ул. 21-я Амурская, Школа № 15, Гаражи, Ст. Успешная, По требованию, Детский сад, КЖБИ, Микрорайон «Первокирпичный», Сады, Развилка, По требованию, Ул. 4-я Кленовая, ПМК, Микрорайон Загородный
</t>
  </si>
  <si>
    <t>Микрорайон Загородный, ПМК, Ул. 4-я Кленовая, По требованию, Развилка, Сады, Микрорайон «Первокирпичный», КЖБИ, Детский сад, По требованию, 
Ст. Успешная, Гаражи, Школа № 15, Ул. 21-я Амурская, Ул. Багратиона, Магазин «Заря», Ул. 16-я Амурская, Сибирский институт бизнеса, ПТСК, Ул. 24-я Северная, 
Ул. 18-я Северная, Ул. 13-я Северная, Ул. 7-я Северная, Завод им. Куйбышева, 
Ул. Яковлева, Ул. Фрунзе, Главпочтамт, КДЦ «Маяковский», По требованию, Улица 3-я Енисейская, Строймаркет «Новосёл», 11-й микрорайон, Ул. 70 лет Октября, Ул. Дмитриева, Ул. Крупской, По требованию,  Бульвар М.М. Кузьмина, Ул. Взлётная, Микрорайон «Прибрежный»</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</si>
</sst>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mmm/yyyy"/>
    <numFmt numFmtId="173" formatCode="[$-FC19]d\ mmmm\ yyyy\ &quot;г.&quot;"/>
    <numFmt numFmtId="174" formatCode="[$-F800]dddd\,/mmmm/dd\,/yyyy"/>
  </numFmts>
  <fonts count="56">
    <font>
      <sz val="11"/>
      <color theme="1"/>
      <name val="Calibri"/>
      <family val="2"/>
    </font>
    <font>
      <sz val="11"/>
      <color indexed="8"/>
      <name val="Calibri"/>
      <family val="2"/>
    </font>
    <font>
      <sz val="14"/>
      <color indexed="8"/>
      <name val="Times New Roman"/>
      <family val="1"/>
    </font>
    <font>
      <sz val="8"/>
      <color indexed="8"/>
      <name val="Times New Roman"/>
      <family val="1"/>
    </font>
    <font>
      <sz val="8"/>
      <color indexed="8"/>
      <name val="Calibri"/>
      <family val="2"/>
    </font>
    <font>
      <sz val="8"/>
      <name val="Times New Roman"/>
      <family val="1"/>
    </font>
    <font>
      <b/>
      <sz val="10"/>
      <color indexed="8"/>
      <name val="Times New Roman"/>
      <family val="1"/>
    </font>
    <font>
      <sz val="10"/>
      <color indexed="8"/>
      <name val="Times New Roman"/>
      <family val="1"/>
    </font>
    <font>
      <u val="single"/>
      <sz val="11"/>
      <color indexed="8"/>
      <name val="Calibri"/>
      <family val="2"/>
    </font>
    <font>
      <u val="single"/>
      <sz val="11"/>
      <color indexed="36"/>
      <name val="Calibri"/>
      <family val="2"/>
    </font>
    <font>
      <b/>
      <sz val="12"/>
      <name val="Times New Roman"/>
      <family val="1"/>
    </font>
    <font>
      <b/>
      <sz val="12"/>
      <color indexed="8"/>
      <name val="Times New Roman"/>
      <family val="1"/>
    </font>
    <font>
      <b/>
      <sz val="14"/>
      <color indexed="8"/>
      <name val="Times New Roman"/>
      <family val="1"/>
    </font>
    <font>
      <b/>
      <sz val="8"/>
      <color indexed="8"/>
      <name val="Times New Roman"/>
      <family val="1"/>
    </font>
    <font>
      <b/>
      <sz val="8"/>
      <color indexed="8"/>
      <name val="Calibri"/>
      <family val="2"/>
    </font>
    <font>
      <b/>
      <sz val="14"/>
      <color indexed="8"/>
      <name val="Calibri"/>
      <family val="2"/>
    </font>
    <font>
      <b/>
      <sz val="11"/>
      <color indexed="8"/>
      <name val="Calibri"/>
      <family val="2"/>
    </font>
    <font>
      <sz val="8"/>
      <color indexed="10"/>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style="thin"/>
      <top/>
      <bottom/>
    </border>
    <border>
      <left style="thin"/>
      <right style="medium"/>
      <top style="thin"/>
      <bottom style="thin"/>
    </border>
    <border>
      <left style="thin"/>
      <right style="thin"/>
      <top/>
      <bottom/>
    </border>
    <border>
      <left style="thin"/>
      <right/>
      <top style="thin"/>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52" fillId="32" borderId="0" applyNumberFormat="0" applyBorder="0" applyAlignment="0" applyProtection="0"/>
  </cellStyleXfs>
  <cellXfs count="187">
    <xf numFmtId="0" fontId="0" fillId="0" borderId="0" xfId="0" applyFont="1" applyAlignment="1">
      <alignment/>
    </xf>
    <xf numFmtId="0" fontId="0" fillId="0" borderId="0" xfId="0" applyAlignment="1">
      <alignment/>
    </xf>
    <xf numFmtId="0" fontId="5"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66" fontId="3" fillId="0" borderId="10" xfId="0" applyNumberFormat="1" applyFont="1" applyFill="1" applyBorder="1" applyAlignment="1" applyProtection="1">
      <alignment horizontal="center" vertical="center"/>
      <protection locked="0"/>
    </xf>
    <xf numFmtId="0" fontId="0" fillId="0" borderId="0" xfId="0" applyFill="1" applyAlignment="1" applyProtection="1">
      <alignment vertical="center" wrapText="1"/>
      <protection locked="0"/>
    </xf>
    <xf numFmtId="0" fontId="12" fillId="0" borderId="0" xfId="0" applyFont="1" applyFill="1" applyAlignment="1" applyProtection="1">
      <alignment horizontal="center" vertical="center" wrapText="1"/>
      <protection locked="0"/>
    </xf>
    <xf numFmtId="0" fontId="10" fillId="0" borderId="0" xfId="0" applyFont="1" applyFill="1" applyAlignment="1" applyProtection="1">
      <alignment vertical="center" wrapText="1"/>
      <protection locked="0"/>
    </xf>
    <xf numFmtId="0" fontId="0" fillId="0" borderId="0" xfId="0" applyFill="1" applyAlignment="1" applyProtection="1">
      <alignment horizontal="center" vertical="center" wrapText="1"/>
      <protection locked="0"/>
    </xf>
    <xf numFmtId="166" fontId="3" fillId="0" borderId="0" xfId="0" applyNumberFormat="1" applyFont="1" applyFill="1" applyAlignment="1" applyProtection="1">
      <alignment vertical="center" wrapText="1"/>
      <protection locked="0"/>
    </xf>
    <xf numFmtId="0" fontId="3" fillId="0" borderId="0" xfId="0" applyFont="1" applyFill="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49" fontId="2" fillId="0" borderId="0" xfId="0" applyNumberFormat="1" applyFont="1" applyFill="1" applyAlignment="1" applyProtection="1">
      <alignment horizontal="center" vertical="center" wrapText="1"/>
      <protection locked="0"/>
    </xf>
    <xf numFmtId="0" fontId="3" fillId="0" borderId="0" xfId="0" applyFont="1" applyFill="1" applyAlignment="1" applyProtection="1">
      <alignment vertical="center" wrapText="1"/>
      <protection locked="0"/>
    </xf>
    <xf numFmtId="1" fontId="15" fillId="0" borderId="0" xfId="0" applyNumberFormat="1" applyFont="1" applyFill="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wrapText="1"/>
      <protection locked="0"/>
    </xf>
    <xf numFmtId="0" fontId="0" fillId="0" borderId="0" xfId="0" applyFill="1" applyAlignment="1" applyProtection="1">
      <alignment wrapText="1"/>
      <protection locked="0"/>
    </xf>
    <xf numFmtId="1" fontId="4" fillId="0" borderId="0" xfId="0" applyNumberFormat="1" applyFont="1" applyFill="1" applyBorder="1" applyAlignment="1" applyProtection="1">
      <alignment horizontal="center" vertical="center" wrapText="1"/>
      <protection locked="0"/>
    </xf>
    <xf numFmtId="166" fontId="3" fillId="0" borderId="10"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vertical="center" wrapText="1"/>
      <protection locked="0"/>
    </xf>
    <xf numFmtId="1" fontId="4" fillId="0" borderId="0" xfId="0" applyNumberFormat="1" applyFont="1" applyFill="1" applyBorder="1" applyAlignment="1" applyProtection="1">
      <alignment vertical="center" wrapText="1"/>
      <protection locked="0"/>
    </xf>
    <xf numFmtId="1" fontId="4" fillId="0" borderId="0" xfId="0" applyNumberFormat="1" applyFont="1" applyFill="1" applyAlignment="1" applyProtection="1">
      <alignment vertical="center" wrapText="1"/>
      <protection locked="0"/>
    </xf>
    <xf numFmtId="1" fontId="0" fillId="0" borderId="0" xfId="0" applyNumberFormat="1" applyFill="1" applyBorder="1" applyAlignment="1" applyProtection="1">
      <alignment horizontal="center" vertical="center" wrapText="1"/>
      <protection locked="0"/>
    </xf>
    <xf numFmtId="1" fontId="0" fillId="0" borderId="0" xfId="0" applyNumberFormat="1" applyFill="1" applyBorder="1" applyAlignment="1" applyProtection="1">
      <alignment vertical="center" wrapText="1"/>
      <protection locked="0"/>
    </xf>
    <xf numFmtId="1" fontId="0" fillId="0" borderId="0" xfId="0" applyNumberFormat="1" applyFill="1" applyAlignment="1" applyProtection="1">
      <alignment vertical="center" wrapText="1"/>
      <protection locked="0"/>
    </xf>
    <xf numFmtId="0" fontId="3"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14" fontId="3" fillId="0" borderId="1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49" fontId="3" fillId="0" borderId="0" xfId="0" applyNumberFormat="1" applyFont="1" applyFill="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11" fontId="3" fillId="0" borderId="10" xfId="0" applyNumberFormat="1"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166" fontId="3" fillId="0" borderId="11"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3" fillId="0" borderId="10"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Alignment="1" applyProtection="1">
      <alignment vertical="center" wrapText="1"/>
      <protection locked="0"/>
    </xf>
    <xf numFmtId="0" fontId="3" fillId="0" borderId="11"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Alignment="1" applyProtection="1">
      <alignment vertical="center" wrapText="1"/>
      <protection locked="0"/>
    </xf>
    <xf numFmtId="0" fontId="3" fillId="0" borderId="11" xfId="0"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0" fontId="5" fillId="0" borderId="10" xfId="42" applyFont="1" applyFill="1" applyBorder="1" applyAlignment="1" applyProtection="1">
      <alignment horizontal="center" vertical="center" wrapText="1"/>
      <protection locked="0"/>
    </xf>
    <xf numFmtId="166" fontId="13"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167" fontId="3" fillId="0" borderId="10" xfId="0" applyNumberFormat="1" applyFont="1" applyFill="1" applyBorder="1" applyAlignment="1" applyProtection="1">
      <alignment horizontal="center" vertical="center" wrapText="1"/>
      <protection locked="0"/>
    </xf>
    <xf numFmtId="0" fontId="16" fillId="0" borderId="0" xfId="0" applyFont="1" applyFill="1" applyBorder="1" applyAlignment="1" applyProtection="1">
      <alignment vertical="center" wrapText="1"/>
      <protection locked="0"/>
    </xf>
    <xf numFmtId="0" fontId="16" fillId="0" borderId="0" xfId="0" applyFont="1" applyFill="1" applyAlignment="1" applyProtection="1">
      <alignment vertical="center" wrapText="1"/>
      <protection locked="0"/>
    </xf>
    <xf numFmtId="0" fontId="12"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wrapText="1"/>
      <protection locked="0"/>
    </xf>
    <xf numFmtId="0" fontId="0" fillId="0" borderId="0" xfId="0" applyFill="1" applyBorder="1" applyAlignment="1" applyProtection="1">
      <alignment horizontal="center" vertical="center" wrapText="1"/>
      <protection locked="0"/>
    </xf>
    <xf numFmtId="166" fontId="3" fillId="0" borderId="0" xfId="0" applyNumberFormat="1" applyFont="1" applyFill="1" applyBorder="1" applyAlignment="1" applyProtection="1">
      <alignment vertical="center" wrapText="1"/>
      <protection locked="0"/>
    </xf>
    <xf numFmtId="1" fontId="15" fillId="0" borderId="0" xfId="0" applyNumberFormat="1"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top" wrapText="1"/>
      <protection locked="0"/>
    </xf>
    <xf numFmtId="0" fontId="12"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1"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wrapText="1"/>
      <protection locked="0"/>
    </xf>
    <xf numFmtId="49" fontId="0" fillId="0" borderId="0" xfId="0" applyNumberFormat="1" applyFill="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0" fontId="7" fillId="0" borderId="0" xfId="0" applyFont="1" applyFill="1" applyAlignment="1" applyProtection="1">
      <alignment horizontal="center"/>
      <protection locked="0"/>
    </xf>
    <xf numFmtId="0" fontId="53" fillId="0" borderId="10" xfId="0" applyFont="1" applyFill="1" applyBorder="1" applyAlignment="1">
      <alignment horizontal="center" vertical="center" wrapText="1"/>
    </xf>
    <xf numFmtId="0" fontId="3" fillId="0" borderId="13"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wrapText="1"/>
      <protection locked="0"/>
    </xf>
    <xf numFmtId="14" fontId="3" fillId="0" borderId="13" xfId="0" applyNumberFormat="1" applyFont="1" applyFill="1" applyBorder="1" applyAlignment="1" applyProtection="1">
      <alignment horizontal="center" vertical="center" wrapText="1"/>
      <protection locked="0"/>
    </xf>
    <xf numFmtId="0" fontId="54" fillId="0" borderId="0" xfId="0" applyFont="1" applyFill="1" applyAlignment="1" applyProtection="1">
      <alignment vertical="center" wrapText="1"/>
      <protection locked="0"/>
    </xf>
    <xf numFmtId="0" fontId="54" fillId="0" borderId="0" xfId="0" applyFont="1" applyFill="1" applyBorder="1" applyAlignment="1" applyProtection="1">
      <alignment vertical="center" wrapText="1"/>
      <protection locked="0"/>
    </xf>
    <xf numFmtId="0" fontId="54" fillId="0" borderId="0" xfId="0" applyFont="1" applyFill="1" applyAlignment="1" applyProtection="1">
      <alignment horizontal="center" vertical="center" wrapText="1"/>
      <protection locked="0"/>
    </xf>
    <xf numFmtId="0" fontId="54" fillId="0" borderId="0" xfId="0" applyFont="1" applyFill="1" applyBorder="1" applyAlignment="1" applyProtection="1">
      <alignment horizontal="center" vertical="center" wrapText="1"/>
      <protection locked="0"/>
    </xf>
    <xf numFmtId="1" fontId="2" fillId="0" borderId="0" xfId="0" applyNumberFormat="1" applyFont="1" applyFill="1" applyAlignment="1" applyProtection="1">
      <alignment vertical="center" wrapText="1"/>
      <protection locked="0"/>
    </xf>
    <xf numFmtId="1" fontId="4" fillId="0" borderId="10" xfId="0" applyNumberFormat="1" applyFont="1" applyFill="1" applyBorder="1" applyAlignment="1" applyProtection="1">
      <alignment horizontal="center" vertical="center" wrapText="1"/>
      <protection locked="0"/>
    </xf>
    <xf numFmtId="14" fontId="3" fillId="0" borderId="0" xfId="0" applyNumberFormat="1" applyFont="1" applyFill="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14" fontId="3" fillId="0" borderId="0" xfId="0" applyNumberFormat="1" applyFont="1" applyFill="1" applyBorder="1" applyAlignment="1" applyProtection="1">
      <alignment horizontal="center" vertical="center" wrapText="1"/>
      <protection locked="0"/>
    </xf>
    <xf numFmtId="0" fontId="3" fillId="0" borderId="10" xfId="53"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0" fontId="3" fillId="0" borderId="10" xfId="0" applyFont="1" applyFill="1" applyBorder="1" applyAlignment="1">
      <alignment horizontal="center" vertical="center" wrapText="1"/>
    </xf>
    <xf numFmtId="0" fontId="44" fillId="0" borderId="10" xfId="0" applyFont="1" applyFill="1" applyBorder="1" applyAlignment="1" applyProtection="1">
      <alignment vertical="center" wrapText="1"/>
      <protection locked="0"/>
    </xf>
    <xf numFmtId="0" fontId="44" fillId="0" borderId="0" xfId="0" applyFont="1" applyFill="1" applyBorder="1" applyAlignment="1" applyProtection="1">
      <alignment vertical="center" wrapText="1"/>
      <protection locked="0"/>
    </xf>
    <xf numFmtId="0" fontId="44" fillId="0" borderId="0" xfId="0" applyFont="1" applyFill="1" applyAlignment="1" applyProtection="1">
      <alignment vertical="center" wrapText="1"/>
      <protection locked="0"/>
    </xf>
    <xf numFmtId="0" fontId="15" fillId="0" borderId="0" xfId="0"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14" fillId="0" borderId="0" xfId="0" applyFont="1" applyFill="1" applyAlignment="1" applyProtection="1">
      <alignment vertical="center" wrapText="1"/>
      <protection locked="0"/>
    </xf>
    <xf numFmtId="0" fontId="14" fillId="0" borderId="0" xfId="0" applyFont="1" applyFill="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1" fontId="0" fillId="0" borderId="0" xfId="0" applyNumberFormat="1" applyFill="1" applyAlignment="1" applyProtection="1">
      <alignment horizontal="center" vertical="center" wrapText="1"/>
      <protection locked="0"/>
    </xf>
    <xf numFmtId="0" fontId="7" fillId="0" borderId="0" xfId="0" applyFont="1" applyFill="1" applyAlignment="1" applyProtection="1">
      <alignment horizontal="left" vertical="center"/>
      <protection locked="0"/>
    </xf>
    <xf numFmtId="0" fontId="18" fillId="0" borderId="14" xfId="0" applyFont="1" applyFill="1" applyBorder="1" applyAlignment="1" applyProtection="1">
      <alignment horizontal="center" vertical="top" wrapText="1"/>
      <protection locked="0"/>
    </xf>
    <xf numFmtId="49" fontId="3" fillId="0" borderId="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14" fontId="53" fillId="0" borderId="10"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0" fontId="53" fillId="0" borderId="15" xfId="0" applyFont="1" applyFill="1" applyBorder="1" applyAlignment="1">
      <alignment horizontal="center" vertical="center" wrapText="1"/>
    </xf>
    <xf numFmtId="0" fontId="3" fillId="0" borderId="10" xfId="0" applyNumberFormat="1" applyFont="1" applyFill="1" applyBorder="1" applyAlignment="1" applyProtection="1">
      <alignment horizontal="center" wrapText="1"/>
      <protection locked="0"/>
    </xf>
    <xf numFmtId="0" fontId="3" fillId="0" borderId="10" xfId="0" applyFont="1" applyFill="1" applyBorder="1" applyAlignment="1" applyProtection="1">
      <alignment vertical="center" wrapText="1"/>
      <protection locked="0"/>
    </xf>
    <xf numFmtId="1" fontId="3" fillId="0" borderId="11"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wrapText="1"/>
      <protection locked="0"/>
    </xf>
    <xf numFmtId="49" fontId="3" fillId="0" borderId="13" xfId="0" applyNumberFormat="1" applyFont="1" applyFill="1" applyBorder="1" applyAlignment="1" applyProtection="1">
      <alignment horizontal="center" vertical="center" wrapText="1"/>
      <protection locked="0"/>
    </xf>
    <xf numFmtId="49" fontId="3" fillId="0" borderId="16"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1" fontId="3" fillId="0" borderId="11"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pplyProtection="1">
      <alignment horizontal="center" vertical="center" wrapText="1"/>
      <protection locked="0"/>
    </xf>
    <xf numFmtId="14" fontId="3" fillId="0" borderId="11" xfId="0" applyNumberFormat="1" applyFont="1" applyFill="1" applyBorder="1" applyAlignment="1" applyProtection="1">
      <alignment horizontal="center" vertical="center" wrapText="1"/>
      <protection locked="0"/>
    </xf>
    <xf numFmtId="14" fontId="3" fillId="0" borderId="13" xfId="0" applyNumberFormat="1" applyFont="1" applyFill="1" applyBorder="1" applyAlignment="1" applyProtection="1">
      <alignment horizontal="center" vertical="center" wrapText="1"/>
      <protection locked="0"/>
    </xf>
    <xf numFmtId="166" fontId="3" fillId="0" borderId="11" xfId="0" applyNumberFormat="1" applyFont="1" applyFill="1" applyBorder="1" applyAlignment="1" applyProtection="1">
      <alignment horizontal="center" vertical="center"/>
      <protection locked="0"/>
    </xf>
    <xf numFmtId="166" fontId="3" fillId="0" borderId="13"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1" fontId="3" fillId="0" borderId="10" xfId="0" applyNumberFormat="1" applyFont="1" applyFill="1" applyBorder="1" applyAlignment="1" applyProtection="1">
      <alignment horizontal="center" vertical="center" wrapText="1"/>
      <protection locked="0"/>
    </xf>
    <xf numFmtId="166" fontId="3"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67"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top" wrapText="1"/>
      <protection locked="0"/>
    </xf>
    <xf numFmtId="0" fontId="7" fillId="0" borderId="12" xfId="0" applyFont="1" applyFill="1" applyBorder="1" applyAlignment="1" applyProtection="1">
      <alignment horizontal="center" vertical="top" wrapText="1"/>
      <protection locked="0"/>
    </xf>
    <xf numFmtId="49" fontId="6" fillId="0" borderId="17" xfId="0" applyNumberFormat="1" applyFont="1" applyFill="1" applyBorder="1" applyAlignment="1" applyProtection="1">
      <alignment horizontal="left" vertical="center" wrapText="1"/>
      <protection locked="0"/>
    </xf>
    <xf numFmtId="49" fontId="6" fillId="0" borderId="18" xfId="0" applyNumberFormat="1"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2" xfId="0" applyNumberFormat="1" applyFont="1" applyFill="1" applyBorder="1" applyAlignment="1" applyProtection="1">
      <alignment horizontal="center" vertical="center" wrapText="1"/>
      <protection locked="0"/>
    </xf>
    <xf numFmtId="1" fontId="6" fillId="0" borderId="17"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pplyProtection="1">
      <alignment horizontal="center" vertical="center" wrapText="1"/>
      <protection locked="0"/>
    </xf>
    <xf numFmtId="1" fontId="6" fillId="0" borderId="12" xfId="0" applyNumberFormat="1"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14" fontId="2" fillId="0" borderId="0" xfId="0" applyNumberFormat="1" applyFont="1" applyFill="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55" fillId="0" borderId="10" xfId="0" applyFont="1" applyFill="1" applyBorder="1" applyAlignment="1">
      <alignment horizontal="center" vertical="center" wrapText="1"/>
    </xf>
    <xf numFmtId="14" fontId="3" fillId="0" borderId="16" xfId="0" applyNumberFormat="1" applyFont="1" applyFill="1" applyBorder="1" applyAlignment="1" applyProtection="1">
      <alignment horizontal="center" vertical="center" wrapText="1"/>
      <protection locked="0"/>
    </xf>
    <xf numFmtId="0" fontId="13" fillId="0" borderId="17"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49" fontId="13" fillId="0" borderId="17" xfId="0" applyNumberFormat="1" applyFont="1" applyFill="1" applyBorder="1" applyAlignment="1" applyProtection="1">
      <alignment horizontal="center" vertical="center" wrapText="1"/>
      <protection locked="0"/>
    </xf>
    <xf numFmtId="49" fontId="13" fillId="0" borderId="18" xfId="0" applyNumberFormat="1" applyFont="1" applyFill="1" applyBorder="1" applyAlignment="1" applyProtection="1">
      <alignment horizontal="center" vertical="center" wrapText="1"/>
      <protection locked="0"/>
    </xf>
    <xf numFmtId="49" fontId="13" fillId="0" borderId="12"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0" fillId="0" borderId="14" xfId="0" applyFill="1" applyBorder="1" applyAlignment="1" applyProtection="1">
      <alignment horizontal="center" vertical="center" wrapText="1"/>
      <protection locked="0"/>
    </xf>
    <xf numFmtId="14" fontId="3" fillId="0" borderId="0" xfId="0" applyNumberFormat="1" applyFont="1" applyFill="1" applyAlignment="1" applyProtection="1">
      <alignment horizontal="right" vertical="center" wrapText="1"/>
      <protection locked="0"/>
    </xf>
    <xf numFmtId="0" fontId="3" fillId="0" borderId="0" xfId="0" applyFont="1" applyFill="1" applyAlignment="1" applyProtection="1">
      <alignment horizontal="right" vertical="center" wrapText="1"/>
      <protection locked="0"/>
    </xf>
    <xf numFmtId="1" fontId="3" fillId="0" borderId="0" xfId="0" applyNumberFormat="1" applyFont="1" applyFill="1" applyAlignment="1" applyProtection="1">
      <alignment horizontal="righ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166" fontId="3" fillId="0" borderId="11" xfId="0" applyNumberFormat="1" applyFont="1" applyFill="1" applyBorder="1" applyAlignment="1" applyProtection="1">
      <alignment horizontal="center" vertical="center" wrapText="1"/>
      <protection locked="0"/>
    </xf>
    <xf numFmtId="166" fontId="3" fillId="0" borderId="16" xfId="0" applyNumberFormat="1" applyFont="1" applyFill="1" applyBorder="1" applyAlignment="1" applyProtection="1">
      <alignment horizontal="center" vertical="center" wrapText="1"/>
      <protection locked="0"/>
    </xf>
    <xf numFmtId="166" fontId="3" fillId="0" borderId="13" xfId="0" applyNumberFormat="1"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49" fontId="3" fillId="0" borderId="14" xfId="0" applyNumberFormat="1" applyFont="1" applyFill="1" applyBorder="1" applyAlignment="1" applyProtection="1">
      <alignment horizontal="center" vertical="center" wrapText="1"/>
      <protection locked="0"/>
    </xf>
    <xf numFmtId="11" fontId="6" fillId="0" borderId="17" xfId="0" applyNumberFormat="1" applyFont="1" applyFill="1" applyBorder="1" applyAlignment="1" applyProtection="1">
      <alignment horizontal="left" vertical="center" wrapText="1"/>
      <protection locked="0"/>
    </xf>
    <xf numFmtId="11" fontId="6" fillId="0" borderId="18" xfId="0" applyNumberFormat="1" applyFont="1" applyFill="1" applyBorder="1" applyAlignment="1" applyProtection="1">
      <alignment horizontal="left" vertical="center" wrapText="1"/>
      <protection locked="0"/>
    </xf>
    <xf numFmtId="11" fontId="6" fillId="0" borderId="12" xfId="0" applyNumberFormat="1" applyFont="1" applyFill="1" applyBorder="1" applyAlignment="1" applyProtection="1">
      <alignment horizontal="left" vertical="center" wrapText="1"/>
      <protection locked="0"/>
    </xf>
    <xf numFmtId="11" fontId="13" fillId="0" borderId="17" xfId="0" applyNumberFormat="1" applyFont="1" applyFill="1" applyBorder="1" applyAlignment="1" applyProtection="1">
      <alignment horizontal="center" vertical="center" wrapText="1"/>
      <protection locked="0"/>
    </xf>
    <xf numFmtId="11" fontId="13" fillId="0" borderId="18" xfId="0" applyNumberFormat="1" applyFont="1" applyFill="1" applyBorder="1" applyAlignment="1" applyProtection="1">
      <alignment horizontal="center" vertical="center" wrapText="1"/>
      <protection locked="0"/>
    </xf>
    <xf numFmtId="11" fontId="13" fillId="0" borderId="12" xfId="0" applyNumberFormat="1" applyFont="1" applyFill="1" applyBorder="1" applyAlignment="1" applyProtection="1">
      <alignment horizontal="center" vertical="center" wrapText="1"/>
      <protection locked="0"/>
    </xf>
    <xf numFmtId="11" fontId="6" fillId="0" borderId="17" xfId="0" applyNumberFormat="1" applyFont="1" applyFill="1" applyBorder="1" applyAlignment="1" applyProtection="1">
      <alignment horizontal="center" vertical="center" wrapText="1"/>
      <protection locked="0"/>
    </xf>
    <xf numFmtId="11" fontId="6" fillId="0" borderId="18" xfId="0" applyNumberFormat="1" applyFont="1" applyFill="1" applyBorder="1" applyAlignment="1" applyProtection="1">
      <alignment horizontal="center" vertical="center" wrapText="1"/>
      <protection locked="0"/>
    </xf>
    <xf numFmtId="11" fontId="6" fillId="0" borderId="12" xfId="0" applyNumberFormat="1"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D:\&#1055;&#1088;&#1086;&#1095;&#1080;&#1077;%20&#1076;&#1086;&#1082;&#1091;&#1084;&#1077;&#1085;&#1090;&#1099;\&#1064;&#1077;&#1074;&#1095;&#1077;&#1085;&#1082;&#1086;%20&#1045;.&#1042;\&#1044;&#1077;&#1084;&#1100;&#1103;&#1085;&#1077;&#1085;&#1082;&#1086;\&#1056;&#1045;&#1045;&#1057;&#1058;&#1056;%20&#1052;&#1059;&#1053;&#1048;&#1062;&#1048;&#1055;&#1040;&#1051;&#1068;&#1053;&#1067;&#1061;%20&#1052;&#1040;&#1056;&#1064;&#1056;&#1059;&#1058;&#1054;&#1042;%20&#1056;&#1045;&#1043;&#1059;&#1051;&#1071;&#1056;&#1053;&#1067;&#1061;%20&#1055;&#1045;&#1056;&#1045;&#1042;&#1054;&#1047;&#1054;&#1050;.xls#&#1051;&#1080;&#1089;&#1090;1!Par1864#RANGE!Par1864"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O1088"/>
  <sheetViews>
    <sheetView tabSelected="1" zoomScale="120" zoomScaleNormal="120" zoomScaleSheetLayoutView="100" workbookViewId="0" topLeftCell="G1">
      <selection activeCell="AG5" sqref="AG5"/>
    </sheetView>
  </sheetViews>
  <sheetFormatPr defaultColWidth="8.8515625" defaultRowHeight="27.75" customHeight="1"/>
  <cols>
    <col min="1" max="1" width="2.7109375" style="5" customWidth="1"/>
    <col min="2" max="2" width="8.57421875" style="71" customWidth="1"/>
    <col min="3" max="3" width="12.00390625" style="6" customWidth="1"/>
    <col min="4" max="4" width="19.7109375" style="7" customWidth="1"/>
    <col min="5" max="5" width="33.28125" style="5" customWidth="1"/>
    <col min="6" max="6" width="33.57421875" style="5" customWidth="1"/>
    <col min="7" max="7" width="21.57421875" style="8" customWidth="1"/>
    <col min="8" max="8" width="11.7109375" style="9" customWidth="1"/>
    <col min="9" max="9" width="11.8515625" style="10" customWidth="1"/>
    <col min="10" max="10" width="14.140625" style="10" customWidth="1"/>
    <col min="11" max="11" width="5.57421875" style="16" customWidth="1"/>
    <col min="12" max="12" width="6.140625" style="16" customWidth="1"/>
    <col min="13" max="13" width="5.7109375" style="16" customWidth="1"/>
    <col min="14" max="14" width="6.140625" style="16" customWidth="1"/>
    <col min="15" max="15" width="4.7109375" style="99" customWidth="1"/>
    <col min="16" max="16" width="4.28125" style="99" customWidth="1"/>
    <col min="17" max="17" width="15.140625" style="8" customWidth="1"/>
    <col min="18" max="19" width="8.28125" style="78" customWidth="1"/>
    <col min="20" max="21" width="10.421875" style="78" customWidth="1"/>
    <col min="22" max="23" width="8.28125" style="78" customWidth="1"/>
    <col min="24" max="26" width="8.28125" style="80" customWidth="1"/>
    <col min="27" max="27" width="12.140625" style="80" customWidth="1"/>
    <col min="28" max="28" width="10.57421875" style="84" customWidth="1"/>
    <col min="29" max="29" width="19.140625" style="10" customWidth="1"/>
    <col min="30" max="30" width="20.7109375" style="12" customWidth="1"/>
    <col min="31" max="31" width="8.8515625" style="13" customWidth="1"/>
    <col min="32" max="32" width="11.28125" style="13" customWidth="1"/>
    <col min="33" max="145" width="8.8515625" style="13" customWidth="1"/>
    <col min="146" max="16384" width="8.8515625" style="5" customWidth="1"/>
  </cols>
  <sheetData>
    <row r="1" spans="2:30" ht="15.75" customHeight="1">
      <c r="B1" s="151" t="s">
        <v>388</v>
      </c>
      <c r="C1" s="151"/>
      <c r="D1" s="151"/>
      <c r="E1" s="151"/>
      <c r="F1" s="151"/>
      <c r="G1" s="151"/>
      <c r="H1" s="151"/>
      <c r="I1" s="151"/>
      <c r="J1" s="151"/>
      <c r="K1" s="151"/>
      <c r="L1" s="151"/>
      <c r="M1" s="151"/>
      <c r="N1" s="151"/>
      <c r="O1" s="151"/>
      <c r="P1" s="151"/>
      <c r="Q1" s="151"/>
      <c r="R1" s="152"/>
      <c r="S1" s="152"/>
      <c r="T1" s="152"/>
      <c r="U1" s="152"/>
      <c r="V1" s="152"/>
      <c r="W1" s="152"/>
      <c r="X1" s="152"/>
      <c r="Y1" s="152"/>
      <c r="Z1" s="152"/>
      <c r="AA1" s="152"/>
      <c r="AB1" s="153"/>
      <c r="AC1" s="151"/>
      <c r="AD1" s="82"/>
    </row>
    <row r="2" spans="2:30" ht="45.75" customHeight="1">
      <c r="B2" s="151" t="s">
        <v>389</v>
      </c>
      <c r="C2" s="151"/>
      <c r="D2" s="151"/>
      <c r="E2" s="151"/>
      <c r="F2" s="151"/>
      <c r="G2" s="151"/>
      <c r="H2" s="151"/>
      <c r="I2" s="151"/>
      <c r="J2" s="151"/>
      <c r="K2" s="151"/>
      <c r="L2" s="151"/>
      <c r="M2" s="151"/>
      <c r="N2" s="151"/>
      <c r="O2" s="151"/>
      <c r="P2" s="151"/>
      <c r="Q2" s="151"/>
      <c r="R2" s="152"/>
      <c r="S2" s="152"/>
      <c r="T2" s="152"/>
      <c r="U2" s="152"/>
      <c r="V2" s="152"/>
      <c r="W2" s="152"/>
      <c r="X2" s="152"/>
      <c r="Y2" s="152"/>
      <c r="Z2" s="152"/>
      <c r="AA2" s="152"/>
      <c r="AB2" s="168" t="s">
        <v>196</v>
      </c>
      <c r="AC2" s="169"/>
      <c r="AD2" s="170"/>
    </row>
    <row r="3" ht="8.25" customHeight="1">
      <c r="B3" s="14"/>
    </row>
    <row r="4" spans="1:30" ht="27.75" customHeight="1">
      <c r="A4" s="167"/>
      <c r="B4" s="117" t="s">
        <v>431</v>
      </c>
      <c r="C4" s="117" t="s">
        <v>390</v>
      </c>
      <c r="D4" s="129" t="s">
        <v>391</v>
      </c>
      <c r="E4" s="155" t="s">
        <v>392</v>
      </c>
      <c r="F4" s="156"/>
      <c r="G4" s="117" t="s">
        <v>393</v>
      </c>
      <c r="H4" s="173" t="s">
        <v>394</v>
      </c>
      <c r="I4" s="117" t="s">
        <v>395</v>
      </c>
      <c r="J4" s="117" t="s">
        <v>396</v>
      </c>
      <c r="K4" s="145" t="s">
        <v>397</v>
      </c>
      <c r="L4" s="172"/>
      <c r="M4" s="172"/>
      <c r="N4" s="172"/>
      <c r="O4" s="172"/>
      <c r="P4" s="146"/>
      <c r="Q4" s="157" t="s">
        <v>483</v>
      </c>
      <c r="R4" s="157" t="s">
        <v>484</v>
      </c>
      <c r="S4" s="157"/>
      <c r="T4" s="157"/>
      <c r="U4" s="157"/>
      <c r="V4" s="157"/>
      <c r="W4" s="157"/>
      <c r="X4" s="157"/>
      <c r="Y4" s="157"/>
      <c r="Z4" s="157"/>
      <c r="AA4" s="117" t="s">
        <v>403</v>
      </c>
      <c r="AB4" s="121" t="s">
        <v>404</v>
      </c>
      <c r="AC4" s="117" t="s">
        <v>277</v>
      </c>
      <c r="AD4" s="119" t="s">
        <v>188</v>
      </c>
    </row>
    <row r="5" spans="1:30" ht="27.75" customHeight="1">
      <c r="A5" s="167"/>
      <c r="B5" s="150"/>
      <c r="C5" s="150"/>
      <c r="D5" s="154"/>
      <c r="E5" s="117" t="s">
        <v>278</v>
      </c>
      <c r="F5" s="117" t="s">
        <v>279</v>
      </c>
      <c r="G5" s="150"/>
      <c r="H5" s="174"/>
      <c r="I5" s="150"/>
      <c r="J5" s="150"/>
      <c r="K5" s="145" t="s">
        <v>285</v>
      </c>
      <c r="L5" s="146"/>
      <c r="M5" s="119" t="s">
        <v>280</v>
      </c>
      <c r="N5" s="119" t="s">
        <v>281</v>
      </c>
      <c r="O5" s="119" t="s">
        <v>541</v>
      </c>
      <c r="P5" s="119" t="s">
        <v>542</v>
      </c>
      <c r="Q5" s="157"/>
      <c r="R5" s="157"/>
      <c r="S5" s="157"/>
      <c r="T5" s="157"/>
      <c r="U5" s="157"/>
      <c r="V5" s="157"/>
      <c r="W5" s="157"/>
      <c r="X5" s="157"/>
      <c r="Y5" s="157"/>
      <c r="Z5" s="157"/>
      <c r="AA5" s="150"/>
      <c r="AB5" s="158"/>
      <c r="AC5" s="150"/>
      <c r="AD5" s="171"/>
    </row>
    <row r="6" spans="1:145" s="25" customFormat="1" ht="27.75" customHeight="1">
      <c r="A6" s="167"/>
      <c r="B6" s="118"/>
      <c r="C6" s="118"/>
      <c r="D6" s="130"/>
      <c r="E6" s="118"/>
      <c r="F6" s="118"/>
      <c r="G6" s="118"/>
      <c r="H6" s="175"/>
      <c r="I6" s="118"/>
      <c r="J6" s="118"/>
      <c r="K6" s="23" t="s">
        <v>286</v>
      </c>
      <c r="L6" s="23" t="s">
        <v>287</v>
      </c>
      <c r="M6" s="120"/>
      <c r="N6" s="120"/>
      <c r="O6" s="120"/>
      <c r="P6" s="120"/>
      <c r="Q6" s="157"/>
      <c r="R6" s="111" t="s">
        <v>485</v>
      </c>
      <c r="S6" s="111" t="s">
        <v>491</v>
      </c>
      <c r="T6" s="74" t="s">
        <v>492</v>
      </c>
      <c r="U6" s="111" t="s">
        <v>493</v>
      </c>
      <c r="V6" s="111" t="s">
        <v>486</v>
      </c>
      <c r="W6" s="111" t="s">
        <v>487</v>
      </c>
      <c r="X6" s="111" t="s">
        <v>488</v>
      </c>
      <c r="Y6" s="111" t="s">
        <v>489</v>
      </c>
      <c r="Z6" s="111" t="s">
        <v>490</v>
      </c>
      <c r="AA6" s="118"/>
      <c r="AB6" s="122"/>
      <c r="AC6" s="118"/>
      <c r="AD6" s="120"/>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row>
    <row r="7" spans="1:145" s="30" customFormat="1" ht="27.75" customHeight="1">
      <c r="A7" s="26"/>
      <c r="B7" s="23">
        <v>1</v>
      </c>
      <c r="C7" s="23" t="s">
        <v>415</v>
      </c>
      <c r="D7" s="23" t="s">
        <v>416</v>
      </c>
      <c r="E7" s="23" t="s">
        <v>417</v>
      </c>
      <c r="F7" s="23" t="s">
        <v>418</v>
      </c>
      <c r="G7" s="23" t="s">
        <v>419</v>
      </c>
      <c r="H7" s="27" t="s">
        <v>420</v>
      </c>
      <c r="I7" s="23" t="s">
        <v>421</v>
      </c>
      <c r="J7" s="23" t="s">
        <v>422</v>
      </c>
      <c r="K7" s="23" t="s">
        <v>423</v>
      </c>
      <c r="L7" s="23" t="s">
        <v>424</v>
      </c>
      <c r="M7" s="23" t="s">
        <v>148</v>
      </c>
      <c r="N7" s="23">
        <v>13</v>
      </c>
      <c r="O7" s="23">
        <v>14</v>
      </c>
      <c r="P7" s="23">
        <v>15</v>
      </c>
      <c r="Q7" s="88">
        <v>16</v>
      </c>
      <c r="R7" s="88">
        <v>17</v>
      </c>
      <c r="S7" s="88">
        <v>18</v>
      </c>
      <c r="T7" s="88">
        <v>19</v>
      </c>
      <c r="U7" s="88">
        <v>20</v>
      </c>
      <c r="V7" s="88">
        <v>21</v>
      </c>
      <c r="W7" s="88">
        <v>22</v>
      </c>
      <c r="X7" s="88">
        <v>23</v>
      </c>
      <c r="Y7" s="88">
        <v>24</v>
      </c>
      <c r="Z7" s="88">
        <v>25</v>
      </c>
      <c r="AA7" s="23">
        <v>26</v>
      </c>
      <c r="AB7" s="23">
        <v>27</v>
      </c>
      <c r="AC7" s="23">
        <v>28</v>
      </c>
      <c r="AD7" s="23">
        <v>30</v>
      </c>
      <c r="AE7" s="28"/>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row>
    <row r="8" spans="1:145" s="33" customFormat="1" ht="27.75" customHeight="1">
      <c r="A8" s="31"/>
      <c r="B8" s="147" t="s">
        <v>28</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9"/>
      <c r="AE8" s="28"/>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row>
    <row r="9" spans="1:145" s="10" customFormat="1" ht="17.25" customHeight="1">
      <c r="A9" s="101"/>
      <c r="B9" s="114" t="s">
        <v>288</v>
      </c>
      <c r="C9" s="34">
        <v>1</v>
      </c>
      <c r="D9" s="35" t="s">
        <v>149</v>
      </c>
      <c r="E9" s="3" t="s">
        <v>495</v>
      </c>
      <c r="F9" s="3" t="s">
        <v>496</v>
      </c>
      <c r="G9" s="3" t="s">
        <v>147</v>
      </c>
      <c r="H9" s="4">
        <v>7.6</v>
      </c>
      <c r="I9" s="34" t="s">
        <v>282</v>
      </c>
      <c r="J9" s="3" t="s">
        <v>284</v>
      </c>
      <c r="K9" s="23">
        <v>0</v>
      </c>
      <c r="L9" s="23">
        <v>0</v>
      </c>
      <c r="M9" s="23">
        <v>0</v>
      </c>
      <c r="N9" s="23">
        <v>3</v>
      </c>
      <c r="O9" s="23">
        <v>0</v>
      </c>
      <c r="P9" s="23">
        <v>0</v>
      </c>
      <c r="Q9" s="3" t="s">
        <v>294</v>
      </c>
      <c r="R9" s="3">
        <v>0</v>
      </c>
      <c r="S9" s="3">
        <v>1</v>
      </c>
      <c r="T9" s="3">
        <v>0</v>
      </c>
      <c r="U9" s="3">
        <v>0</v>
      </c>
      <c r="V9" s="3">
        <v>0</v>
      </c>
      <c r="W9" s="3">
        <v>0</v>
      </c>
      <c r="X9" s="23">
        <f>SUM(K9:N9)</f>
        <v>3</v>
      </c>
      <c r="Y9" s="3">
        <v>0</v>
      </c>
      <c r="Z9" s="23">
        <f>SUM(K9:N9)</f>
        <v>3</v>
      </c>
      <c r="AA9" s="3" t="s">
        <v>295</v>
      </c>
      <c r="AB9" s="36">
        <v>45413</v>
      </c>
      <c r="AC9" s="3" t="s">
        <v>150</v>
      </c>
      <c r="AD9" s="23">
        <v>5507020290</v>
      </c>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row>
    <row r="10" spans="1:145" s="10" customFormat="1" ht="17.25" customHeight="1">
      <c r="A10" s="101"/>
      <c r="B10" s="115"/>
      <c r="C10" s="34" t="s">
        <v>860</v>
      </c>
      <c r="D10" s="35" t="s">
        <v>149</v>
      </c>
      <c r="E10" s="3" t="s">
        <v>495</v>
      </c>
      <c r="F10" s="3" t="s">
        <v>496</v>
      </c>
      <c r="G10" s="3" t="s">
        <v>147</v>
      </c>
      <c r="H10" s="4">
        <v>7.6</v>
      </c>
      <c r="I10" s="34" t="s">
        <v>282</v>
      </c>
      <c r="J10" s="3" t="s">
        <v>284</v>
      </c>
      <c r="K10" s="23">
        <v>0</v>
      </c>
      <c r="L10" s="23">
        <v>0</v>
      </c>
      <c r="M10" s="23">
        <v>0</v>
      </c>
      <c r="N10" s="23">
        <v>3</v>
      </c>
      <c r="O10" s="23">
        <v>0</v>
      </c>
      <c r="P10" s="23">
        <v>0</v>
      </c>
      <c r="Q10" s="3" t="s">
        <v>294</v>
      </c>
      <c r="R10" s="3">
        <v>0</v>
      </c>
      <c r="S10" s="3">
        <v>0</v>
      </c>
      <c r="T10" s="3">
        <v>0</v>
      </c>
      <c r="U10" s="3">
        <v>0</v>
      </c>
      <c r="V10" s="3">
        <v>0</v>
      </c>
      <c r="W10" s="3">
        <v>0</v>
      </c>
      <c r="X10" s="23">
        <f>SUM(K10:N10)</f>
        <v>3</v>
      </c>
      <c r="Y10" s="3">
        <v>0</v>
      </c>
      <c r="Z10" s="23">
        <f>SUM(K10:N10)</f>
        <v>3</v>
      </c>
      <c r="AA10" s="3" t="s">
        <v>295</v>
      </c>
      <c r="AB10" s="36">
        <v>45536</v>
      </c>
      <c r="AC10" s="3" t="s">
        <v>294</v>
      </c>
      <c r="AD10" s="3" t="s">
        <v>294</v>
      </c>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row>
    <row r="11" spans="2:145" s="38" customFormat="1" ht="17.25" customHeight="1">
      <c r="B11" s="114" t="s">
        <v>289</v>
      </c>
      <c r="C11" s="114" t="s">
        <v>416</v>
      </c>
      <c r="D11" s="129" t="s">
        <v>283</v>
      </c>
      <c r="E11" s="117" t="s">
        <v>819</v>
      </c>
      <c r="F11" s="117" t="s">
        <v>820</v>
      </c>
      <c r="G11" s="117" t="s">
        <v>821</v>
      </c>
      <c r="H11" s="123">
        <v>33.4</v>
      </c>
      <c r="I11" s="117" t="s">
        <v>282</v>
      </c>
      <c r="J11" s="117" t="s">
        <v>284</v>
      </c>
      <c r="K11" s="119">
        <v>0</v>
      </c>
      <c r="L11" s="119">
        <v>0</v>
      </c>
      <c r="M11" s="119">
        <v>6</v>
      </c>
      <c r="N11" s="119" t="s">
        <v>293</v>
      </c>
      <c r="O11" s="119">
        <v>0</v>
      </c>
      <c r="P11" s="119">
        <v>0</v>
      </c>
      <c r="Q11" s="117" t="s">
        <v>294</v>
      </c>
      <c r="R11" s="117">
        <v>0</v>
      </c>
      <c r="S11" s="117">
        <v>4</v>
      </c>
      <c r="T11" s="117">
        <v>0</v>
      </c>
      <c r="U11" s="117">
        <v>0</v>
      </c>
      <c r="V11" s="117">
        <v>0</v>
      </c>
      <c r="W11" s="117">
        <v>0</v>
      </c>
      <c r="X11" s="119">
        <v>6</v>
      </c>
      <c r="Y11" s="117">
        <v>0</v>
      </c>
      <c r="Z11" s="119">
        <v>6</v>
      </c>
      <c r="AA11" s="117" t="s">
        <v>295</v>
      </c>
      <c r="AB11" s="121">
        <v>45413</v>
      </c>
      <c r="AC11" s="117" t="s">
        <v>150</v>
      </c>
      <c r="AD11" s="119">
        <v>5507020290</v>
      </c>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row>
    <row r="12" spans="2:145" s="38" customFormat="1" ht="17.25" customHeight="1">
      <c r="B12" s="116"/>
      <c r="C12" s="115"/>
      <c r="D12" s="130"/>
      <c r="E12" s="118"/>
      <c r="F12" s="118"/>
      <c r="G12" s="118"/>
      <c r="H12" s="124"/>
      <c r="I12" s="118"/>
      <c r="J12" s="118"/>
      <c r="K12" s="120"/>
      <c r="L12" s="120"/>
      <c r="M12" s="120"/>
      <c r="N12" s="120"/>
      <c r="O12" s="120"/>
      <c r="P12" s="120"/>
      <c r="Q12" s="118"/>
      <c r="R12" s="118"/>
      <c r="S12" s="118"/>
      <c r="T12" s="118"/>
      <c r="U12" s="118"/>
      <c r="V12" s="118"/>
      <c r="W12" s="118"/>
      <c r="X12" s="120"/>
      <c r="Y12" s="118"/>
      <c r="Z12" s="120"/>
      <c r="AA12" s="118"/>
      <c r="AB12" s="122"/>
      <c r="AC12" s="118"/>
      <c r="AD12" s="120"/>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102"/>
      <c r="DC12" s="102"/>
      <c r="DD12" s="102"/>
      <c r="DE12" s="102"/>
      <c r="DF12" s="102"/>
      <c r="DG12" s="102"/>
      <c r="DH12" s="102"/>
      <c r="DI12" s="102"/>
      <c r="DJ12" s="102"/>
      <c r="DK12" s="102"/>
      <c r="DL12" s="102"/>
      <c r="DM12" s="102"/>
      <c r="DN12" s="102"/>
      <c r="DO12" s="102"/>
      <c r="DP12" s="102"/>
      <c r="DQ12" s="102"/>
      <c r="DR12" s="102"/>
      <c r="DS12" s="102"/>
      <c r="DT12" s="102"/>
      <c r="DU12" s="102"/>
      <c r="DV12" s="102"/>
      <c r="DW12" s="102"/>
      <c r="DX12" s="102"/>
      <c r="DY12" s="102"/>
      <c r="DZ12" s="102"/>
      <c r="EA12" s="102"/>
      <c r="EB12" s="102"/>
      <c r="EC12" s="102"/>
      <c r="ED12" s="102"/>
      <c r="EE12" s="102"/>
      <c r="EF12" s="102"/>
      <c r="EG12" s="102"/>
      <c r="EH12" s="102"/>
      <c r="EI12" s="102"/>
      <c r="EJ12" s="102"/>
      <c r="EK12" s="102"/>
      <c r="EL12" s="102"/>
      <c r="EM12" s="102"/>
      <c r="EN12" s="102"/>
      <c r="EO12" s="102"/>
    </row>
    <row r="13" spans="2:145" s="38" customFormat="1" ht="17.25" customHeight="1">
      <c r="B13" s="116"/>
      <c r="C13" s="114" t="s">
        <v>861</v>
      </c>
      <c r="D13" s="129" t="s">
        <v>283</v>
      </c>
      <c r="E13" s="117" t="s">
        <v>819</v>
      </c>
      <c r="F13" s="117" t="s">
        <v>820</v>
      </c>
      <c r="G13" s="117" t="s">
        <v>821</v>
      </c>
      <c r="H13" s="123">
        <v>33.4</v>
      </c>
      <c r="I13" s="117" t="s">
        <v>282</v>
      </c>
      <c r="J13" s="117" t="s">
        <v>284</v>
      </c>
      <c r="K13" s="119">
        <v>0</v>
      </c>
      <c r="L13" s="119">
        <v>0</v>
      </c>
      <c r="M13" s="119">
        <v>6</v>
      </c>
      <c r="N13" s="119" t="s">
        <v>293</v>
      </c>
      <c r="O13" s="119">
        <v>0</v>
      </c>
      <c r="P13" s="119">
        <v>0</v>
      </c>
      <c r="Q13" s="117" t="s">
        <v>294</v>
      </c>
      <c r="R13" s="117">
        <v>0</v>
      </c>
      <c r="S13" s="117">
        <v>0</v>
      </c>
      <c r="T13" s="117">
        <v>0</v>
      </c>
      <c r="U13" s="117">
        <v>0</v>
      </c>
      <c r="V13" s="117">
        <v>0</v>
      </c>
      <c r="W13" s="117">
        <v>0</v>
      </c>
      <c r="X13" s="119">
        <v>6</v>
      </c>
      <c r="Y13" s="117">
        <v>0</v>
      </c>
      <c r="Z13" s="119">
        <v>6</v>
      </c>
      <c r="AA13" s="117" t="s">
        <v>295</v>
      </c>
      <c r="AB13" s="121">
        <v>45536</v>
      </c>
      <c r="AC13" s="117" t="s">
        <v>294</v>
      </c>
      <c r="AD13" s="117" t="s">
        <v>294</v>
      </c>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row>
    <row r="14" spans="2:145" s="38" customFormat="1" ht="17.25" customHeight="1">
      <c r="B14" s="115"/>
      <c r="C14" s="115"/>
      <c r="D14" s="130"/>
      <c r="E14" s="118"/>
      <c r="F14" s="118"/>
      <c r="G14" s="118"/>
      <c r="H14" s="124"/>
      <c r="I14" s="118"/>
      <c r="J14" s="118"/>
      <c r="K14" s="120"/>
      <c r="L14" s="120"/>
      <c r="M14" s="120"/>
      <c r="N14" s="120"/>
      <c r="O14" s="120"/>
      <c r="P14" s="120"/>
      <c r="Q14" s="118"/>
      <c r="R14" s="118"/>
      <c r="S14" s="118"/>
      <c r="T14" s="118"/>
      <c r="U14" s="118"/>
      <c r="V14" s="118"/>
      <c r="W14" s="118"/>
      <c r="X14" s="120"/>
      <c r="Y14" s="118"/>
      <c r="Z14" s="120"/>
      <c r="AA14" s="118"/>
      <c r="AB14" s="118"/>
      <c r="AC14" s="118"/>
      <c r="AD14" s="118"/>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row>
    <row r="15" spans="1:145" s="10" customFormat="1" ht="17.25" customHeight="1">
      <c r="A15" s="40"/>
      <c r="B15" s="39" t="s">
        <v>84</v>
      </c>
      <c r="C15" s="34" t="s">
        <v>291</v>
      </c>
      <c r="D15" s="2" t="s">
        <v>292</v>
      </c>
      <c r="E15" s="3" t="s">
        <v>479</v>
      </c>
      <c r="F15" s="3" t="s">
        <v>478</v>
      </c>
      <c r="G15" s="41" t="s">
        <v>17</v>
      </c>
      <c r="H15" s="4">
        <v>9</v>
      </c>
      <c r="I15" s="3" t="s">
        <v>282</v>
      </c>
      <c r="J15" s="3" t="s">
        <v>290</v>
      </c>
      <c r="K15" s="23">
        <v>11</v>
      </c>
      <c r="L15" s="23">
        <v>0</v>
      </c>
      <c r="M15" s="23">
        <v>0</v>
      </c>
      <c r="N15" s="23">
        <v>0</v>
      </c>
      <c r="O15" s="23">
        <v>0</v>
      </c>
      <c r="P15" s="23">
        <v>0</v>
      </c>
      <c r="Q15" s="3" t="s">
        <v>294</v>
      </c>
      <c r="R15" s="3">
        <v>0</v>
      </c>
      <c r="S15" s="3">
        <v>0</v>
      </c>
      <c r="T15" s="3">
        <v>0</v>
      </c>
      <c r="U15" s="3">
        <v>0</v>
      </c>
      <c r="V15" s="3">
        <v>0</v>
      </c>
      <c r="W15" s="3">
        <v>0</v>
      </c>
      <c r="X15" s="3">
        <v>0</v>
      </c>
      <c r="Y15" s="3">
        <v>0</v>
      </c>
      <c r="Z15" s="3">
        <v>0</v>
      </c>
      <c r="AA15" s="3" t="s">
        <v>295</v>
      </c>
      <c r="AB15" s="36">
        <v>43556</v>
      </c>
      <c r="AC15" s="3" t="s">
        <v>153</v>
      </c>
      <c r="AD15" s="23">
        <v>550709034238</v>
      </c>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row>
    <row r="16" spans="1:145" s="10" customFormat="1" ht="17.25" customHeight="1">
      <c r="A16" s="42"/>
      <c r="B16" s="39" t="s">
        <v>85</v>
      </c>
      <c r="C16" s="34" t="s">
        <v>296</v>
      </c>
      <c r="D16" s="2" t="s">
        <v>297</v>
      </c>
      <c r="E16" s="34" t="s">
        <v>857</v>
      </c>
      <c r="F16" s="34" t="s">
        <v>858</v>
      </c>
      <c r="G16" s="41" t="s">
        <v>859</v>
      </c>
      <c r="H16" s="4">
        <v>25.2</v>
      </c>
      <c r="I16" s="3" t="s">
        <v>282</v>
      </c>
      <c r="J16" s="3" t="s">
        <v>290</v>
      </c>
      <c r="K16" s="23">
        <v>10</v>
      </c>
      <c r="L16" s="23">
        <v>0</v>
      </c>
      <c r="M16" s="23">
        <v>0</v>
      </c>
      <c r="N16" s="23">
        <v>0</v>
      </c>
      <c r="O16" s="23">
        <v>0</v>
      </c>
      <c r="P16" s="23">
        <v>0</v>
      </c>
      <c r="Q16" s="3" t="s">
        <v>294</v>
      </c>
      <c r="R16" s="3">
        <v>0</v>
      </c>
      <c r="S16" s="3">
        <v>0</v>
      </c>
      <c r="T16" s="3">
        <v>0</v>
      </c>
      <c r="U16" s="3">
        <v>0</v>
      </c>
      <c r="V16" s="3">
        <v>0</v>
      </c>
      <c r="W16" s="3">
        <v>0</v>
      </c>
      <c r="X16" s="3">
        <v>0</v>
      </c>
      <c r="Y16" s="3">
        <v>0</v>
      </c>
      <c r="Z16" s="3">
        <v>0</v>
      </c>
      <c r="AA16" s="3" t="s">
        <v>295</v>
      </c>
      <c r="AB16" s="36">
        <v>43556</v>
      </c>
      <c r="AC16" s="3" t="s">
        <v>151</v>
      </c>
      <c r="AD16" s="69">
        <v>550712817824</v>
      </c>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row>
    <row r="17" spans="1:145" s="10" customFormat="1" ht="17.25" customHeight="1">
      <c r="A17" s="42"/>
      <c r="B17" s="39" t="s">
        <v>86</v>
      </c>
      <c r="C17" s="34" t="s">
        <v>296</v>
      </c>
      <c r="D17" s="2" t="s">
        <v>297</v>
      </c>
      <c r="E17" s="34" t="s">
        <v>857</v>
      </c>
      <c r="F17" s="34" t="s">
        <v>858</v>
      </c>
      <c r="G17" s="41" t="s">
        <v>859</v>
      </c>
      <c r="H17" s="4">
        <v>25.2</v>
      </c>
      <c r="I17" s="3" t="s">
        <v>282</v>
      </c>
      <c r="J17" s="3" t="s">
        <v>290</v>
      </c>
      <c r="K17" s="23">
        <v>20</v>
      </c>
      <c r="L17" s="23">
        <v>0</v>
      </c>
      <c r="M17" s="23">
        <v>0</v>
      </c>
      <c r="N17" s="23">
        <v>0</v>
      </c>
      <c r="O17" s="23">
        <v>0</v>
      </c>
      <c r="P17" s="23">
        <v>0</v>
      </c>
      <c r="Q17" s="3" t="s">
        <v>294</v>
      </c>
      <c r="R17" s="3">
        <v>0</v>
      </c>
      <c r="S17" s="3">
        <v>0</v>
      </c>
      <c r="T17" s="3">
        <v>0</v>
      </c>
      <c r="U17" s="3">
        <v>0</v>
      </c>
      <c r="V17" s="3">
        <v>0</v>
      </c>
      <c r="W17" s="3">
        <v>0</v>
      </c>
      <c r="X17" s="3">
        <v>0</v>
      </c>
      <c r="Y17" s="3">
        <v>0</v>
      </c>
      <c r="Z17" s="3">
        <v>0</v>
      </c>
      <c r="AA17" s="3" t="s">
        <v>295</v>
      </c>
      <c r="AB17" s="36">
        <v>43556</v>
      </c>
      <c r="AC17" s="3" t="s">
        <v>152</v>
      </c>
      <c r="AD17" s="23">
        <v>550502095918</v>
      </c>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row>
    <row r="18" spans="1:145" s="10" customFormat="1" ht="17.25" customHeight="1">
      <c r="A18" s="42"/>
      <c r="B18" s="114" t="s">
        <v>298</v>
      </c>
      <c r="C18" s="34">
        <v>12</v>
      </c>
      <c r="D18" s="35" t="s">
        <v>299</v>
      </c>
      <c r="E18" s="3" t="s">
        <v>406</v>
      </c>
      <c r="F18" s="3" t="s">
        <v>407</v>
      </c>
      <c r="G18" s="39" t="s">
        <v>300</v>
      </c>
      <c r="H18" s="4">
        <v>16.4</v>
      </c>
      <c r="I18" s="3" t="s">
        <v>282</v>
      </c>
      <c r="J18" s="3" t="s">
        <v>284</v>
      </c>
      <c r="K18" s="23">
        <v>0</v>
      </c>
      <c r="L18" s="23">
        <v>0</v>
      </c>
      <c r="M18" s="23">
        <v>0</v>
      </c>
      <c r="N18" s="23">
        <v>2</v>
      </c>
      <c r="O18" s="23">
        <v>0</v>
      </c>
      <c r="P18" s="23">
        <v>0</v>
      </c>
      <c r="Q18" s="3" t="s">
        <v>294</v>
      </c>
      <c r="R18" s="3">
        <v>0</v>
      </c>
      <c r="S18" s="3">
        <v>1</v>
      </c>
      <c r="T18" s="3">
        <v>0</v>
      </c>
      <c r="U18" s="3">
        <v>0</v>
      </c>
      <c r="V18" s="3">
        <v>0</v>
      </c>
      <c r="W18" s="3">
        <v>0</v>
      </c>
      <c r="X18" s="23">
        <f>SUM(K18:N18)</f>
        <v>2</v>
      </c>
      <c r="Y18" s="3">
        <v>0</v>
      </c>
      <c r="Z18" s="23">
        <f>SUM(K18:N18)</f>
        <v>2</v>
      </c>
      <c r="AA18" s="3" t="s">
        <v>295</v>
      </c>
      <c r="AB18" s="36">
        <v>45413</v>
      </c>
      <c r="AC18" s="3" t="s">
        <v>150</v>
      </c>
      <c r="AD18" s="23">
        <v>5507020290</v>
      </c>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row>
    <row r="19" spans="1:145" s="10" customFormat="1" ht="17.25" customHeight="1">
      <c r="A19" s="42"/>
      <c r="B19" s="115"/>
      <c r="C19" s="34" t="s">
        <v>862</v>
      </c>
      <c r="D19" s="35" t="s">
        <v>299</v>
      </c>
      <c r="E19" s="3" t="s">
        <v>406</v>
      </c>
      <c r="F19" s="3" t="s">
        <v>407</v>
      </c>
      <c r="G19" s="39" t="s">
        <v>300</v>
      </c>
      <c r="H19" s="4">
        <v>16.4</v>
      </c>
      <c r="I19" s="3" t="s">
        <v>282</v>
      </c>
      <c r="J19" s="3" t="s">
        <v>284</v>
      </c>
      <c r="K19" s="23">
        <v>0</v>
      </c>
      <c r="L19" s="23">
        <v>0</v>
      </c>
      <c r="M19" s="23">
        <v>0</v>
      </c>
      <c r="N19" s="23">
        <v>2</v>
      </c>
      <c r="O19" s="23">
        <v>0</v>
      </c>
      <c r="P19" s="23">
        <v>0</v>
      </c>
      <c r="Q19" s="3" t="s">
        <v>294</v>
      </c>
      <c r="R19" s="3">
        <v>0</v>
      </c>
      <c r="S19" s="3">
        <v>0</v>
      </c>
      <c r="T19" s="3">
        <v>0</v>
      </c>
      <c r="U19" s="3">
        <v>0</v>
      </c>
      <c r="V19" s="3">
        <v>0</v>
      </c>
      <c r="W19" s="3">
        <v>0</v>
      </c>
      <c r="X19" s="23">
        <f>SUM(K19:N19)</f>
        <v>2</v>
      </c>
      <c r="Y19" s="3">
        <v>0</v>
      </c>
      <c r="Z19" s="23">
        <f>SUM(K19:N19)</f>
        <v>2</v>
      </c>
      <c r="AA19" s="3" t="s">
        <v>295</v>
      </c>
      <c r="AB19" s="36">
        <v>45536</v>
      </c>
      <c r="AC19" s="3" t="s">
        <v>294</v>
      </c>
      <c r="AD19" s="3" t="s">
        <v>294</v>
      </c>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row>
    <row r="20" spans="1:145" s="10" customFormat="1" ht="17.25" customHeight="1">
      <c r="A20" s="38"/>
      <c r="B20" s="114" t="s">
        <v>301</v>
      </c>
      <c r="C20" s="34">
        <v>13</v>
      </c>
      <c r="D20" s="2" t="s">
        <v>302</v>
      </c>
      <c r="E20" s="3" t="s">
        <v>11</v>
      </c>
      <c r="F20" s="3" t="s">
        <v>12</v>
      </c>
      <c r="G20" s="41" t="s">
        <v>23</v>
      </c>
      <c r="H20" s="4">
        <v>21.4</v>
      </c>
      <c r="I20" s="3" t="s">
        <v>282</v>
      </c>
      <c r="J20" s="3" t="s">
        <v>284</v>
      </c>
      <c r="K20" s="23">
        <v>0</v>
      </c>
      <c r="L20" s="23">
        <v>0</v>
      </c>
      <c r="M20" s="23">
        <v>0</v>
      </c>
      <c r="N20" s="23">
        <v>4</v>
      </c>
      <c r="O20" s="23">
        <v>0</v>
      </c>
      <c r="P20" s="23">
        <v>0</v>
      </c>
      <c r="Q20" s="3" t="s">
        <v>294</v>
      </c>
      <c r="R20" s="3">
        <v>0</v>
      </c>
      <c r="S20" s="3">
        <v>2</v>
      </c>
      <c r="T20" s="3">
        <v>0</v>
      </c>
      <c r="U20" s="3">
        <v>0</v>
      </c>
      <c r="V20" s="3">
        <v>0</v>
      </c>
      <c r="W20" s="3">
        <v>0</v>
      </c>
      <c r="X20" s="23">
        <f>SUM(K20:N20)</f>
        <v>4</v>
      </c>
      <c r="Y20" s="3">
        <v>0</v>
      </c>
      <c r="Z20" s="23">
        <f>SUM(K20:N20)</f>
        <v>4</v>
      </c>
      <c r="AA20" s="3" t="s">
        <v>295</v>
      </c>
      <c r="AB20" s="36">
        <v>45413</v>
      </c>
      <c r="AC20" s="3" t="s">
        <v>150</v>
      </c>
      <c r="AD20" s="23">
        <v>5507020290</v>
      </c>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row>
    <row r="21" spans="1:145" s="10" customFormat="1" ht="17.25" customHeight="1">
      <c r="A21" s="38"/>
      <c r="B21" s="115"/>
      <c r="C21" s="34" t="s">
        <v>863</v>
      </c>
      <c r="D21" s="2" t="s">
        <v>302</v>
      </c>
      <c r="E21" s="3" t="s">
        <v>11</v>
      </c>
      <c r="F21" s="3" t="s">
        <v>12</v>
      </c>
      <c r="G21" s="41" t="s">
        <v>23</v>
      </c>
      <c r="H21" s="4">
        <v>21.4</v>
      </c>
      <c r="I21" s="3" t="s">
        <v>282</v>
      </c>
      <c r="J21" s="3" t="s">
        <v>284</v>
      </c>
      <c r="K21" s="23">
        <v>0</v>
      </c>
      <c r="L21" s="23">
        <v>0</v>
      </c>
      <c r="M21" s="23">
        <v>0</v>
      </c>
      <c r="N21" s="23">
        <v>4</v>
      </c>
      <c r="O21" s="23">
        <v>0</v>
      </c>
      <c r="P21" s="23">
        <v>0</v>
      </c>
      <c r="Q21" s="3" t="s">
        <v>294</v>
      </c>
      <c r="R21" s="3">
        <v>0</v>
      </c>
      <c r="S21" s="3">
        <v>0</v>
      </c>
      <c r="T21" s="3">
        <v>0</v>
      </c>
      <c r="U21" s="3">
        <v>0</v>
      </c>
      <c r="V21" s="3">
        <v>0</v>
      </c>
      <c r="W21" s="3">
        <v>0</v>
      </c>
      <c r="X21" s="23">
        <f>SUM(K21:N21)</f>
        <v>4</v>
      </c>
      <c r="Y21" s="3">
        <v>0</v>
      </c>
      <c r="Z21" s="23">
        <f>SUM(K21:N21)</f>
        <v>4</v>
      </c>
      <c r="AA21" s="3" t="s">
        <v>295</v>
      </c>
      <c r="AB21" s="36">
        <v>45536</v>
      </c>
      <c r="AC21" s="3" t="s">
        <v>294</v>
      </c>
      <c r="AD21" s="3" t="s">
        <v>294</v>
      </c>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row>
    <row r="22" spans="2:145" s="10" customFormat="1" ht="17.25" customHeight="1">
      <c r="B22" s="114" t="s">
        <v>316</v>
      </c>
      <c r="C22" s="131">
        <v>14</v>
      </c>
      <c r="D22" s="134" t="s">
        <v>430</v>
      </c>
      <c r="E22" s="131" t="s">
        <v>725</v>
      </c>
      <c r="F22" s="131" t="s">
        <v>726</v>
      </c>
      <c r="G22" s="135" t="s">
        <v>658</v>
      </c>
      <c r="H22" s="133">
        <v>36.7</v>
      </c>
      <c r="I22" s="131" t="s">
        <v>282</v>
      </c>
      <c r="J22" s="131" t="s">
        <v>284</v>
      </c>
      <c r="K22" s="132">
        <v>0</v>
      </c>
      <c r="L22" s="132">
        <v>0</v>
      </c>
      <c r="M22" s="132">
        <v>4</v>
      </c>
      <c r="N22" s="132">
        <v>8</v>
      </c>
      <c r="O22" s="132">
        <v>0</v>
      </c>
      <c r="P22" s="132">
        <v>0</v>
      </c>
      <c r="Q22" s="131" t="s">
        <v>294</v>
      </c>
      <c r="R22" s="132">
        <v>0</v>
      </c>
      <c r="S22" s="132">
        <v>6</v>
      </c>
      <c r="T22" s="132">
        <v>0</v>
      </c>
      <c r="U22" s="132">
        <v>0</v>
      </c>
      <c r="V22" s="132">
        <v>0</v>
      </c>
      <c r="W22" s="132">
        <v>0</v>
      </c>
      <c r="X22" s="119">
        <f>SUM(K22:N22)</f>
        <v>12</v>
      </c>
      <c r="Y22" s="131">
        <v>5</v>
      </c>
      <c r="Z22" s="119">
        <f>SUM(K22:N22)</f>
        <v>12</v>
      </c>
      <c r="AA22" s="131" t="s">
        <v>295</v>
      </c>
      <c r="AB22" s="121">
        <v>45413</v>
      </c>
      <c r="AC22" s="117" t="s">
        <v>150</v>
      </c>
      <c r="AD22" s="117">
        <v>5507020290</v>
      </c>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row>
    <row r="23" spans="2:145" s="10" customFormat="1" ht="17.25" customHeight="1">
      <c r="B23" s="116"/>
      <c r="C23" s="131"/>
      <c r="D23" s="134"/>
      <c r="E23" s="131"/>
      <c r="F23" s="131"/>
      <c r="G23" s="135"/>
      <c r="H23" s="133"/>
      <c r="I23" s="131"/>
      <c r="J23" s="131"/>
      <c r="K23" s="132"/>
      <c r="L23" s="132"/>
      <c r="M23" s="132"/>
      <c r="N23" s="132"/>
      <c r="O23" s="132"/>
      <c r="P23" s="132"/>
      <c r="Q23" s="131"/>
      <c r="R23" s="132"/>
      <c r="S23" s="132"/>
      <c r="T23" s="132"/>
      <c r="U23" s="132"/>
      <c r="V23" s="132"/>
      <c r="W23" s="132"/>
      <c r="X23" s="120"/>
      <c r="Y23" s="131"/>
      <c r="Z23" s="120"/>
      <c r="AA23" s="131"/>
      <c r="AB23" s="122"/>
      <c r="AC23" s="118"/>
      <c r="AD23" s="118"/>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row>
    <row r="24" spans="2:145" s="10" customFormat="1" ht="17.25" customHeight="1">
      <c r="B24" s="116"/>
      <c r="C24" s="131" t="s">
        <v>864</v>
      </c>
      <c r="D24" s="134" t="s">
        <v>430</v>
      </c>
      <c r="E24" s="131" t="s">
        <v>909</v>
      </c>
      <c r="F24" s="131" t="s">
        <v>726</v>
      </c>
      <c r="G24" s="135" t="s">
        <v>658</v>
      </c>
      <c r="H24" s="133">
        <v>36.7</v>
      </c>
      <c r="I24" s="131" t="s">
        <v>282</v>
      </c>
      <c r="J24" s="131" t="s">
        <v>284</v>
      </c>
      <c r="K24" s="132">
        <v>0</v>
      </c>
      <c r="L24" s="132">
        <v>0</v>
      </c>
      <c r="M24" s="132">
        <v>4</v>
      </c>
      <c r="N24" s="132">
        <v>8</v>
      </c>
      <c r="O24" s="132">
        <v>0</v>
      </c>
      <c r="P24" s="132">
        <v>0</v>
      </c>
      <c r="Q24" s="131" t="s">
        <v>294</v>
      </c>
      <c r="R24" s="132">
        <v>0</v>
      </c>
      <c r="S24" s="132">
        <v>0</v>
      </c>
      <c r="T24" s="132">
        <v>0</v>
      </c>
      <c r="U24" s="132">
        <v>0</v>
      </c>
      <c r="V24" s="132">
        <v>0</v>
      </c>
      <c r="W24" s="132">
        <v>0</v>
      </c>
      <c r="X24" s="119">
        <f>SUM(K24:N24)</f>
        <v>12</v>
      </c>
      <c r="Y24" s="131">
        <v>5</v>
      </c>
      <c r="Z24" s="119">
        <f>SUM(K24:N24)</f>
        <v>12</v>
      </c>
      <c r="AA24" s="117" t="s">
        <v>295</v>
      </c>
      <c r="AB24" s="121">
        <v>45536</v>
      </c>
      <c r="AC24" s="131" t="s">
        <v>294</v>
      </c>
      <c r="AD24" s="131" t="s">
        <v>294</v>
      </c>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row>
    <row r="25" spans="2:145" s="10" customFormat="1" ht="17.25" customHeight="1">
      <c r="B25" s="115"/>
      <c r="C25" s="131"/>
      <c r="D25" s="134"/>
      <c r="E25" s="131"/>
      <c r="F25" s="131"/>
      <c r="G25" s="135"/>
      <c r="H25" s="133"/>
      <c r="I25" s="131"/>
      <c r="J25" s="131"/>
      <c r="K25" s="132"/>
      <c r="L25" s="132"/>
      <c r="M25" s="132"/>
      <c r="N25" s="132"/>
      <c r="O25" s="132"/>
      <c r="P25" s="132"/>
      <c r="Q25" s="131"/>
      <c r="R25" s="132"/>
      <c r="S25" s="132"/>
      <c r="T25" s="132"/>
      <c r="U25" s="132"/>
      <c r="V25" s="132"/>
      <c r="W25" s="132"/>
      <c r="X25" s="120"/>
      <c r="Y25" s="131"/>
      <c r="Z25" s="120"/>
      <c r="AA25" s="118"/>
      <c r="AB25" s="122"/>
      <c r="AC25" s="131"/>
      <c r="AD25" s="131"/>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row>
    <row r="26" spans="1:145" s="103" customFormat="1" ht="17.25" customHeight="1">
      <c r="A26" s="38"/>
      <c r="B26" s="114" t="s">
        <v>317</v>
      </c>
      <c r="C26" s="3">
        <v>16</v>
      </c>
      <c r="D26" s="2" t="s">
        <v>303</v>
      </c>
      <c r="E26" s="3" t="s">
        <v>764</v>
      </c>
      <c r="F26" s="3" t="s">
        <v>660</v>
      </c>
      <c r="G26" s="3" t="s">
        <v>659</v>
      </c>
      <c r="H26" s="4">
        <v>15.1</v>
      </c>
      <c r="I26" s="3" t="s">
        <v>282</v>
      </c>
      <c r="J26" s="3" t="s">
        <v>284</v>
      </c>
      <c r="K26" s="23">
        <v>2</v>
      </c>
      <c r="L26" s="23">
        <v>0</v>
      </c>
      <c r="M26" s="23">
        <v>0</v>
      </c>
      <c r="N26" s="23">
        <v>0</v>
      </c>
      <c r="O26" s="23">
        <v>0</v>
      </c>
      <c r="P26" s="23">
        <v>0</v>
      </c>
      <c r="Q26" s="3" t="s">
        <v>294</v>
      </c>
      <c r="R26" s="3">
        <v>0</v>
      </c>
      <c r="S26" s="3">
        <v>2</v>
      </c>
      <c r="T26" s="3">
        <v>0</v>
      </c>
      <c r="U26" s="3">
        <v>0</v>
      </c>
      <c r="V26" s="3">
        <v>0</v>
      </c>
      <c r="W26" s="3">
        <v>0</v>
      </c>
      <c r="X26" s="23">
        <f>SUM(K26:N26)</f>
        <v>2</v>
      </c>
      <c r="Y26" s="3">
        <v>0</v>
      </c>
      <c r="Z26" s="23">
        <f>SUM(K26:N26)</f>
        <v>2</v>
      </c>
      <c r="AA26" s="3" t="s">
        <v>295</v>
      </c>
      <c r="AB26" s="36">
        <v>45413</v>
      </c>
      <c r="AC26" s="3" t="s">
        <v>150</v>
      </c>
      <c r="AD26" s="23">
        <v>5507020290</v>
      </c>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row>
    <row r="27" spans="1:145" s="103" customFormat="1" ht="17.25" customHeight="1">
      <c r="A27" s="38"/>
      <c r="B27" s="115"/>
      <c r="C27" s="3" t="s">
        <v>865</v>
      </c>
      <c r="D27" s="2" t="s">
        <v>303</v>
      </c>
      <c r="E27" s="3" t="s">
        <v>764</v>
      </c>
      <c r="F27" s="3" t="s">
        <v>660</v>
      </c>
      <c r="G27" s="3" t="s">
        <v>659</v>
      </c>
      <c r="H27" s="4">
        <v>15.1</v>
      </c>
      <c r="I27" s="3" t="s">
        <v>282</v>
      </c>
      <c r="J27" s="3" t="s">
        <v>284</v>
      </c>
      <c r="K27" s="23">
        <v>2</v>
      </c>
      <c r="L27" s="23">
        <v>0</v>
      </c>
      <c r="M27" s="23">
        <v>0</v>
      </c>
      <c r="N27" s="23">
        <v>0</v>
      </c>
      <c r="O27" s="23">
        <v>0</v>
      </c>
      <c r="P27" s="23">
        <v>0</v>
      </c>
      <c r="Q27" s="3" t="s">
        <v>294</v>
      </c>
      <c r="R27" s="3">
        <v>0</v>
      </c>
      <c r="S27" s="3">
        <v>0</v>
      </c>
      <c r="T27" s="3">
        <v>0</v>
      </c>
      <c r="U27" s="3">
        <v>0</v>
      </c>
      <c r="V27" s="3">
        <v>0</v>
      </c>
      <c r="W27" s="3">
        <v>0</v>
      </c>
      <c r="X27" s="23">
        <f>SUM(K27:N27)</f>
        <v>2</v>
      </c>
      <c r="Y27" s="3">
        <v>0</v>
      </c>
      <c r="Z27" s="23">
        <f>SUM(K27:N27)</f>
        <v>2</v>
      </c>
      <c r="AA27" s="3" t="s">
        <v>295</v>
      </c>
      <c r="AB27" s="36">
        <v>45536</v>
      </c>
      <c r="AC27" s="3" t="s">
        <v>294</v>
      </c>
      <c r="AD27" s="3" t="s">
        <v>294</v>
      </c>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row>
    <row r="28" spans="1:145" s="10" customFormat="1" ht="17.25" customHeight="1">
      <c r="A28" s="38"/>
      <c r="B28" s="114" t="s">
        <v>67</v>
      </c>
      <c r="C28" s="3">
        <v>17</v>
      </c>
      <c r="D28" s="2" t="s">
        <v>68</v>
      </c>
      <c r="E28" s="34" t="s">
        <v>439</v>
      </c>
      <c r="F28" s="34" t="s">
        <v>440</v>
      </c>
      <c r="G28" s="3" t="s">
        <v>27</v>
      </c>
      <c r="H28" s="4">
        <v>19.8</v>
      </c>
      <c r="I28" s="3" t="s">
        <v>282</v>
      </c>
      <c r="J28" s="3" t="s">
        <v>284</v>
      </c>
      <c r="K28" s="23">
        <v>0</v>
      </c>
      <c r="L28" s="23">
        <v>0</v>
      </c>
      <c r="M28" s="23">
        <v>13</v>
      </c>
      <c r="N28" s="23">
        <v>0</v>
      </c>
      <c r="O28" s="23">
        <v>0</v>
      </c>
      <c r="P28" s="23">
        <v>0</v>
      </c>
      <c r="Q28" s="3" t="s">
        <v>294</v>
      </c>
      <c r="R28" s="3">
        <v>0</v>
      </c>
      <c r="S28" s="3">
        <v>11</v>
      </c>
      <c r="T28" s="3">
        <v>0</v>
      </c>
      <c r="U28" s="3">
        <v>0</v>
      </c>
      <c r="V28" s="3">
        <v>0</v>
      </c>
      <c r="W28" s="3">
        <v>0</v>
      </c>
      <c r="X28" s="23">
        <f>SUM(K28:N28)</f>
        <v>13</v>
      </c>
      <c r="Y28" s="3">
        <v>0</v>
      </c>
      <c r="Z28" s="23">
        <f>SUM(K28:N28)</f>
        <v>13</v>
      </c>
      <c r="AA28" s="3" t="s">
        <v>295</v>
      </c>
      <c r="AB28" s="36">
        <v>45413</v>
      </c>
      <c r="AC28" s="3" t="s">
        <v>150</v>
      </c>
      <c r="AD28" s="23">
        <v>5507020290</v>
      </c>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row>
    <row r="29" spans="1:145" s="10" customFormat="1" ht="17.25" customHeight="1">
      <c r="A29" s="38"/>
      <c r="B29" s="115"/>
      <c r="C29" s="3" t="s">
        <v>866</v>
      </c>
      <c r="D29" s="2" t="s">
        <v>68</v>
      </c>
      <c r="E29" s="34" t="s">
        <v>439</v>
      </c>
      <c r="F29" s="34" t="s">
        <v>440</v>
      </c>
      <c r="G29" s="3" t="s">
        <v>27</v>
      </c>
      <c r="H29" s="4">
        <v>19.8</v>
      </c>
      <c r="I29" s="3" t="s">
        <v>282</v>
      </c>
      <c r="J29" s="3" t="s">
        <v>284</v>
      </c>
      <c r="K29" s="23">
        <v>0</v>
      </c>
      <c r="L29" s="23">
        <v>0</v>
      </c>
      <c r="M29" s="23">
        <v>13</v>
      </c>
      <c r="N29" s="23">
        <v>0</v>
      </c>
      <c r="O29" s="23">
        <v>0</v>
      </c>
      <c r="P29" s="23">
        <v>0</v>
      </c>
      <c r="Q29" s="3" t="s">
        <v>294</v>
      </c>
      <c r="R29" s="3">
        <v>0</v>
      </c>
      <c r="S29" s="3">
        <v>0</v>
      </c>
      <c r="T29" s="3">
        <v>0</v>
      </c>
      <c r="U29" s="3">
        <v>0</v>
      </c>
      <c r="V29" s="3">
        <v>0</v>
      </c>
      <c r="W29" s="3">
        <v>0</v>
      </c>
      <c r="X29" s="23">
        <f>SUM(K29:N29)</f>
        <v>13</v>
      </c>
      <c r="Y29" s="3">
        <v>0</v>
      </c>
      <c r="Z29" s="23">
        <f>SUM(K29:N29)</f>
        <v>13</v>
      </c>
      <c r="AA29" s="3" t="s">
        <v>295</v>
      </c>
      <c r="AB29" s="36">
        <v>45536</v>
      </c>
      <c r="AC29" s="3" t="s">
        <v>294</v>
      </c>
      <c r="AD29" s="3" t="s">
        <v>294</v>
      </c>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row>
    <row r="30" spans="2:145" s="103" customFormat="1" ht="17.25" customHeight="1">
      <c r="B30" s="39" t="s">
        <v>457</v>
      </c>
      <c r="C30" s="46">
        <v>20</v>
      </c>
      <c r="D30" s="3" t="s">
        <v>456</v>
      </c>
      <c r="E30" s="3" t="s">
        <v>497</v>
      </c>
      <c r="F30" s="3" t="s">
        <v>498</v>
      </c>
      <c r="G30" s="3" t="s">
        <v>304</v>
      </c>
      <c r="H30" s="4">
        <v>29.3</v>
      </c>
      <c r="I30" s="3" t="s">
        <v>282</v>
      </c>
      <c r="J30" s="3" t="s">
        <v>284</v>
      </c>
      <c r="K30" s="23">
        <v>0</v>
      </c>
      <c r="L30" s="23">
        <v>0</v>
      </c>
      <c r="M30" s="23">
        <v>24</v>
      </c>
      <c r="N30" s="23">
        <v>0</v>
      </c>
      <c r="O30" s="23">
        <v>0</v>
      </c>
      <c r="P30" s="23">
        <v>0</v>
      </c>
      <c r="Q30" s="74" t="s">
        <v>480</v>
      </c>
      <c r="R30" s="74">
        <v>0</v>
      </c>
      <c r="S30" s="74">
        <v>6</v>
      </c>
      <c r="T30" s="74">
        <v>0</v>
      </c>
      <c r="U30" s="74">
        <v>0</v>
      </c>
      <c r="V30" s="74">
        <v>0</v>
      </c>
      <c r="W30" s="74">
        <v>24</v>
      </c>
      <c r="X30" s="74">
        <v>24</v>
      </c>
      <c r="Y30" s="74">
        <v>14</v>
      </c>
      <c r="Z30" s="74">
        <v>24</v>
      </c>
      <c r="AA30" s="3" t="s">
        <v>295</v>
      </c>
      <c r="AB30" s="36">
        <v>45292</v>
      </c>
      <c r="AC30" s="74" t="s">
        <v>772</v>
      </c>
      <c r="AD30" s="23">
        <v>5503136744</v>
      </c>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row>
    <row r="31" spans="1:145" s="15" customFormat="1" ht="17.25" customHeight="1">
      <c r="A31" s="38"/>
      <c r="B31" s="112" t="s">
        <v>318</v>
      </c>
      <c r="C31" s="46">
        <v>21</v>
      </c>
      <c r="D31" s="2" t="s">
        <v>435</v>
      </c>
      <c r="E31" s="3" t="s">
        <v>783</v>
      </c>
      <c r="F31" s="3" t="s">
        <v>784</v>
      </c>
      <c r="G31" s="3" t="s">
        <v>782</v>
      </c>
      <c r="H31" s="4">
        <v>21.6</v>
      </c>
      <c r="I31" s="3" t="s">
        <v>282</v>
      </c>
      <c r="J31" s="3" t="s">
        <v>284</v>
      </c>
      <c r="K31" s="23">
        <v>0</v>
      </c>
      <c r="L31" s="23">
        <v>0</v>
      </c>
      <c r="M31" s="23">
        <v>5</v>
      </c>
      <c r="N31" s="23">
        <v>0</v>
      </c>
      <c r="O31" s="23">
        <v>0</v>
      </c>
      <c r="P31" s="23">
        <v>0</v>
      </c>
      <c r="Q31" s="3" t="s">
        <v>294</v>
      </c>
      <c r="R31" s="3">
        <v>0</v>
      </c>
      <c r="S31" s="3">
        <v>4</v>
      </c>
      <c r="T31" s="3">
        <v>0</v>
      </c>
      <c r="U31" s="3">
        <v>0</v>
      </c>
      <c r="V31" s="3">
        <v>0</v>
      </c>
      <c r="W31" s="3">
        <v>0</v>
      </c>
      <c r="X31" s="74">
        <v>5</v>
      </c>
      <c r="Y31" s="74">
        <v>0</v>
      </c>
      <c r="Z31" s="74">
        <v>5</v>
      </c>
      <c r="AA31" s="3" t="s">
        <v>295</v>
      </c>
      <c r="AB31" s="36">
        <v>45413</v>
      </c>
      <c r="AC31" s="3" t="s">
        <v>150</v>
      </c>
      <c r="AD31" s="23">
        <v>5507020290</v>
      </c>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row>
    <row r="32" spans="1:145" s="15" customFormat="1" ht="17.25" customHeight="1">
      <c r="A32" s="38"/>
      <c r="B32" s="113"/>
      <c r="C32" s="46" t="s">
        <v>867</v>
      </c>
      <c r="D32" s="2" t="s">
        <v>435</v>
      </c>
      <c r="E32" s="3" t="s">
        <v>783</v>
      </c>
      <c r="F32" s="3" t="s">
        <v>784</v>
      </c>
      <c r="G32" s="3" t="s">
        <v>782</v>
      </c>
      <c r="H32" s="4">
        <v>21.6</v>
      </c>
      <c r="I32" s="3" t="s">
        <v>282</v>
      </c>
      <c r="J32" s="3" t="s">
        <v>284</v>
      </c>
      <c r="K32" s="23">
        <v>0</v>
      </c>
      <c r="L32" s="23">
        <v>0</v>
      </c>
      <c r="M32" s="23">
        <v>5</v>
      </c>
      <c r="N32" s="23">
        <v>0</v>
      </c>
      <c r="O32" s="23">
        <v>0</v>
      </c>
      <c r="P32" s="23">
        <v>0</v>
      </c>
      <c r="Q32" s="3" t="s">
        <v>294</v>
      </c>
      <c r="R32" s="3">
        <v>0</v>
      </c>
      <c r="S32" s="3">
        <v>0</v>
      </c>
      <c r="T32" s="3">
        <v>0</v>
      </c>
      <c r="U32" s="3">
        <v>0</v>
      </c>
      <c r="V32" s="3">
        <v>0</v>
      </c>
      <c r="W32" s="3">
        <v>0</v>
      </c>
      <c r="X32" s="74">
        <v>5</v>
      </c>
      <c r="Y32" s="74">
        <v>0</v>
      </c>
      <c r="Z32" s="74">
        <v>5</v>
      </c>
      <c r="AA32" s="3" t="s">
        <v>295</v>
      </c>
      <c r="AB32" s="36">
        <v>45536</v>
      </c>
      <c r="AC32" s="3" t="s">
        <v>294</v>
      </c>
      <c r="AD32" s="3" t="s">
        <v>294</v>
      </c>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row>
    <row r="33" spans="1:145" s="15" customFormat="1" ht="17.25" customHeight="1">
      <c r="A33" s="38"/>
      <c r="B33" s="53" t="s">
        <v>655</v>
      </c>
      <c r="C33" s="52" t="s">
        <v>656</v>
      </c>
      <c r="D33" s="2" t="s">
        <v>435</v>
      </c>
      <c r="E33" s="17" t="s">
        <v>662</v>
      </c>
      <c r="F33" s="17" t="s">
        <v>663</v>
      </c>
      <c r="G33" s="17" t="s">
        <v>661</v>
      </c>
      <c r="H33" s="4">
        <v>21.6</v>
      </c>
      <c r="I33" s="3" t="s">
        <v>282</v>
      </c>
      <c r="J33" s="3" t="s">
        <v>284</v>
      </c>
      <c r="K33" s="23">
        <v>0</v>
      </c>
      <c r="L33" s="23">
        <v>0</v>
      </c>
      <c r="M33" s="23">
        <v>0</v>
      </c>
      <c r="N33" s="23">
        <v>0</v>
      </c>
      <c r="O33" s="23">
        <v>0</v>
      </c>
      <c r="P33" s="23">
        <v>0</v>
      </c>
      <c r="Q33" s="3" t="s">
        <v>294</v>
      </c>
      <c r="R33" s="23">
        <v>0</v>
      </c>
      <c r="S33" s="23">
        <v>0</v>
      </c>
      <c r="T33" s="23">
        <v>0</v>
      </c>
      <c r="U33" s="23">
        <v>0</v>
      </c>
      <c r="V33" s="23">
        <v>0</v>
      </c>
      <c r="W33" s="23">
        <v>0</v>
      </c>
      <c r="X33" s="3">
        <f>SUM(M33:P33)</f>
        <v>0</v>
      </c>
      <c r="Y33" s="3">
        <v>0</v>
      </c>
      <c r="Z33" s="3">
        <f>SUM(M33:P33)</f>
        <v>0</v>
      </c>
      <c r="AA33" s="3" t="s">
        <v>294</v>
      </c>
      <c r="AB33" s="3" t="s">
        <v>294</v>
      </c>
      <c r="AC33" s="3" t="s">
        <v>294</v>
      </c>
      <c r="AD33" s="3" t="s">
        <v>294</v>
      </c>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row>
    <row r="34" spans="1:145" s="10" customFormat="1" ht="17.25" customHeight="1">
      <c r="A34" s="40"/>
      <c r="B34" s="112" t="s">
        <v>319</v>
      </c>
      <c r="C34" s="17">
        <v>22</v>
      </c>
      <c r="D34" s="18" t="s">
        <v>305</v>
      </c>
      <c r="E34" s="17" t="s">
        <v>822</v>
      </c>
      <c r="F34" s="17" t="s">
        <v>1</v>
      </c>
      <c r="G34" s="17" t="s">
        <v>823</v>
      </c>
      <c r="H34" s="43">
        <v>29.6</v>
      </c>
      <c r="I34" s="17" t="s">
        <v>282</v>
      </c>
      <c r="J34" s="17" t="s">
        <v>284</v>
      </c>
      <c r="K34" s="109">
        <v>0</v>
      </c>
      <c r="L34" s="109">
        <v>0</v>
      </c>
      <c r="M34" s="109">
        <v>0</v>
      </c>
      <c r="N34" s="109">
        <v>20</v>
      </c>
      <c r="O34" s="109">
        <v>0</v>
      </c>
      <c r="P34" s="109">
        <v>0</v>
      </c>
      <c r="Q34" s="17" t="s">
        <v>294</v>
      </c>
      <c r="R34" s="17">
        <v>0</v>
      </c>
      <c r="S34" s="17">
        <v>18</v>
      </c>
      <c r="T34" s="17">
        <v>0</v>
      </c>
      <c r="U34" s="17">
        <v>0</v>
      </c>
      <c r="V34" s="17">
        <v>0</v>
      </c>
      <c r="W34" s="17">
        <v>0</v>
      </c>
      <c r="X34" s="109">
        <v>20</v>
      </c>
      <c r="Y34" s="17">
        <v>20</v>
      </c>
      <c r="Z34" s="109">
        <v>20</v>
      </c>
      <c r="AA34" s="17" t="s">
        <v>295</v>
      </c>
      <c r="AB34" s="110">
        <v>45413</v>
      </c>
      <c r="AC34" s="17" t="s">
        <v>150</v>
      </c>
      <c r="AD34" s="109">
        <v>5507020290</v>
      </c>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row>
    <row r="35" spans="1:145" s="10" customFormat="1" ht="17.25" customHeight="1">
      <c r="A35" s="40"/>
      <c r="B35" s="113"/>
      <c r="C35" s="17" t="s">
        <v>868</v>
      </c>
      <c r="D35" s="18" t="s">
        <v>305</v>
      </c>
      <c r="E35" s="17" t="s">
        <v>822</v>
      </c>
      <c r="F35" s="17" t="s">
        <v>1</v>
      </c>
      <c r="G35" s="17" t="s">
        <v>823</v>
      </c>
      <c r="H35" s="43">
        <v>29.6</v>
      </c>
      <c r="I35" s="17" t="s">
        <v>282</v>
      </c>
      <c r="J35" s="17" t="s">
        <v>284</v>
      </c>
      <c r="K35" s="109">
        <v>0</v>
      </c>
      <c r="L35" s="109">
        <v>0</v>
      </c>
      <c r="M35" s="109">
        <v>0</v>
      </c>
      <c r="N35" s="109">
        <v>20</v>
      </c>
      <c r="O35" s="109">
        <v>0</v>
      </c>
      <c r="P35" s="109">
        <v>0</v>
      </c>
      <c r="Q35" s="17" t="s">
        <v>294</v>
      </c>
      <c r="R35" s="17">
        <v>0</v>
      </c>
      <c r="S35" s="17">
        <v>0</v>
      </c>
      <c r="T35" s="17">
        <v>0</v>
      </c>
      <c r="U35" s="17">
        <v>0</v>
      </c>
      <c r="V35" s="17">
        <v>0</v>
      </c>
      <c r="W35" s="17">
        <v>0</v>
      </c>
      <c r="X35" s="109">
        <v>20</v>
      </c>
      <c r="Y35" s="17">
        <v>20</v>
      </c>
      <c r="Z35" s="109">
        <v>20</v>
      </c>
      <c r="AA35" s="3" t="s">
        <v>295</v>
      </c>
      <c r="AB35" s="36">
        <v>45536</v>
      </c>
      <c r="AC35" s="17" t="s">
        <v>294</v>
      </c>
      <c r="AD35" s="17" t="s">
        <v>294</v>
      </c>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row>
    <row r="36" spans="2:145" s="10" customFormat="1" ht="17.25" customHeight="1">
      <c r="B36" s="114" t="s">
        <v>320</v>
      </c>
      <c r="C36" s="3">
        <v>23</v>
      </c>
      <c r="D36" s="2" t="s">
        <v>765</v>
      </c>
      <c r="E36" s="3" t="s">
        <v>829</v>
      </c>
      <c r="F36" s="3" t="s">
        <v>771</v>
      </c>
      <c r="G36" s="3" t="s">
        <v>770</v>
      </c>
      <c r="H36" s="4">
        <v>21.4</v>
      </c>
      <c r="I36" s="3" t="s">
        <v>282</v>
      </c>
      <c r="J36" s="3" t="s">
        <v>284</v>
      </c>
      <c r="K36" s="23">
        <v>0</v>
      </c>
      <c r="L36" s="23">
        <v>0</v>
      </c>
      <c r="M36" s="23">
        <v>4</v>
      </c>
      <c r="N36" s="23">
        <v>0</v>
      </c>
      <c r="O36" s="23">
        <v>0</v>
      </c>
      <c r="P36" s="23">
        <v>0</v>
      </c>
      <c r="Q36" s="3" t="s">
        <v>294</v>
      </c>
      <c r="R36" s="3">
        <v>0</v>
      </c>
      <c r="S36" s="3">
        <v>2</v>
      </c>
      <c r="T36" s="3">
        <v>0</v>
      </c>
      <c r="U36" s="3">
        <v>0</v>
      </c>
      <c r="V36" s="3">
        <v>0</v>
      </c>
      <c r="W36" s="3">
        <v>0</v>
      </c>
      <c r="X36" s="23">
        <f aca="true" t="shared" si="0" ref="X36:X45">SUM(K36:N36)</f>
        <v>4</v>
      </c>
      <c r="Y36" s="3">
        <v>0</v>
      </c>
      <c r="Z36" s="23">
        <f aca="true" t="shared" si="1" ref="Z36:Z45">SUM(K36:N36)</f>
        <v>4</v>
      </c>
      <c r="AA36" s="3" t="s">
        <v>295</v>
      </c>
      <c r="AB36" s="36">
        <v>45413</v>
      </c>
      <c r="AC36" s="3" t="s">
        <v>150</v>
      </c>
      <c r="AD36" s="23">
        <v>5507020290</v>
      </c>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row>
    <row r="37" spans="2:145" s="10" customFormat="1" ht="17.25" customHeight="1">
      <c r="B37" s="115"/>
      <c r="C37" s="3" t="s">
        <v>869</v>
      </c>
      <c r="D37" s="2" t="s">
        <v>765</v>
      </c>
      <c r="E37" s="3" t="s">
        <v>829</v>
      </c>
      <c r="F37" s="3" t="s">
        <v>771</v>
      </c>
      <c r="G37" s="3" t="s">
        <v>770</v>
      </c>
      <c r="H37" s="4">
        <v>21.4</v>
      </c>
      <c r="I37" s="3" t="s">
        <v>282</v>
      </c>
      <c r="J37" s="3" t="s">
        <v>284</v>
      </c>
      <c r="K37" s="23">
        <v>0</v>
      </c>
      <c r="L37" s="23">
        <v>0</v>
      </c>
      <c r="M37" s="23">
        <v>4</v>
      </c>
      <c r="N37" s="23">
        <v>0</v>
      </c>
      <c r="O37" s="23">
        <v>0</v>
      </c>
      <c r="P37" s="23">
        <v>0</v>
      </c>
      <c r="Q37" s="3" t="s">
        <v>294</v>
      </c>
      <c r="R37" s="3">
        <v>0</v>
      </c>
      <c r="S37" s="3">
        <v>0</v>
      </c>
      <c r="T37" s="3">
        <v>0</v>
      </c>
      <c r="U37" s="3">
        <v>0</v>
      </c>
      <c r="V37" s="3">
        <v>0</v>
      </c>
      <c r="W37" s="3">
        <v>0</v>
      </c>
      <c r="X37" s="23">
        <f t="shared" si="0"/>
        <v>4</v>
      </c>
      <c r="Y37" s="3">
        <v>0</v>
      </c>
      <c r="Z37" s="23">
        <f t="shared" si="1"/>
        <v>4</v>
      </c>
      <c r="AA37" s="3" t="s">
        <v>295</v>
      </c>
      <c r="AB37" s="36">
        <v>45536</v>
      </c>
      <c r="AC37" s="3" t="s">
        <v>294</v>
      </c>
      <c r="AD37" s="3" t="s">
        <v>294</v>
      </c>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row>
    <row r="38" spans="1:145" s="51" customFormat="1" ht="17.25" customHeight="1">
      <c r="A38" s="10"/>
      <c r="B38" s="114" t="s">
        <v>321</v>
      </c>
      <c r="C38" s="3">
        <v>24</v>
      </c>
      <c r="D38" s="2" t="s">
        <v>425</v>
      </c>
      <c r="E38" s="3" t="s">
        <v>3</v>
      </c>
      <c r="F38" s="3" t="s">
        <v>426</v>
      </c>
      <c r="G38" s="3" t="s">
        <v>427</v>
      </c>
      <c r="H38" s="4">
        <v>18.6</v>
      </c>
      <c r="I38" s="3" t="s">
        <v>282</v>
      </c>
      <c r="J38" s="3" t="s">
        <v>284</v>
      </c>
      <c r="K38" s="23">
        <v>0</v>
      </c>
      <c r="L38" s="23">
        <v>0</v>
      </c>
      <c r="M38" s="23">
        <v>0</v>
      </c>
      <c r="N38" s="23">
        <v>15</v>
      </c>
      <c r="O38" s="23">
        <v>0</v>
      </c>
      <c r="P38" s="23">
        <v>0</v>
      </c>
      <c r="Q38" s="3" t="s">
        <v>294</v>
      </c>
      <c r="R38" s="3">
        <v>0</v>
      </c>
      <c r="S38" s="3">
        <v>15</v>
      </c>
      <c r="T38" s="3">
        <v>0</v>
      </c>
      <c r="U38" s="3">
        <v>0</v>
      </c>
      <c r="V38" s="3">
        <v>0</v>
      </c>
      <c r="W38" s="3">
        <v>0</v>
      </c>
      <c r="X38" s="23">
        <f t="shared" si="0"/>
        <v>15</v>
      </c>
      <c r="Y38" s="3">
        <v>15</v>
      </c>
      <c r="Z38" s="23">
        <f t="shared" si="1"/>
        <v>15</v>
      </c>
      <c r="AA38" s="3" t="s">
        <v>295</v>
      </c>
      <c r="AB38" s="36">
        <v>45413</v>
      </c>
      <c r="AC38" s="3" t="s">
        <v>150</v>
      </c>
      <c r="AD38" s="23">
        <v>5507020290</v>
      </c>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row>
    <row r="39" spans="1:145" s="51" customFormat="1" ht="17.25" customHeight="1">
      <c r="A39" s="10"/>
      <c r="B39" s="115"/>
      <c r="C39" s="3" t="s">
        <v>870</v>
      </c>
      <c r="D39" s="2" t="s">
        <v>425</v>
      </c>
      <c r="E39" s="3" t="s">
        <v>3</v>
      </c>
      <c r="F39" s="3" t="s">
        <v>426</v>
      </c>
      <c r="G39" s="3" t="s">
        <v>427</v>
      </c>
      <c r="H39" s="4">
        <v>18.6</v>
      </c>
      <c r="I39" s="3" t="s">
        <v>282</v>
      </c>
      <c r="J39" s="3" t="s">
        <v>284</v>
      </c>
      <c r="K39" s="23">
        <v>0</v>
      </c>
      <c r="L39" s="23">
        <v>0</v>
      </c>
      <c r="M39" s="23">
        <v>0</v>
      </c>
      <c r="N39" s="23">
        <v>15</v>
      </c>
      <c r="O39" s="23">
        <v>0</v>
      </c>
      <c r="P39" s="23">
        <v>0</v>
      </c>
      <c r="Q39" s="3" t="s">
        <v>294</v>
      </c>
      <c r="R39" s="3">
        <v>0</v>
      </c>
      <c r="S39" s="3">
        <v>0</v>
      </c>
      <c r="T39" s="3">
        <v>0</v>
      </c>
      <c r="U39" s="3">
        <v>0</v>
      </c>
      <c r="V39" s="3">
        <v>0</v>
      </c>
      <c r="W39" s="3">
        <v>0</v>
      </c>
      <c r="X39" s="23">
        <f t="shared" si="0"/>
        <v>15</v>
      </c>
      <c r="Y39" s="3">
        <v>15</v>
      </c>
      <c r="Z39" s="23">
        <f t="shared" si="1"/>
        <v>15</v>
      </c>
      <c r="AA39" s="3" t="s">
        <v>295</v>
      </c>
      <c r="AB39" s="36">
        <v>45536</v>
      </c>
      <c r="AC39" s="3" t="s">
        <v>294</v>
      </c>
      <c r="AD39" s="3" t="s">
        <v>294</v>
      </c>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row>
    <row r="40" spans="1:145" s="51" customFormat="1" ht="17.25" customHeight="1">
      <c r="A40" s="42"/>
      <c r="B40" s="114" t="s">
        <v>322</v>
      </c>
      <c r="C40" s="3">
        <v>25</v>
      </c>
      <c r="D40" s="2" t="s">
        <v>113</v>
      </c>
      <c r="E40" s="3" t="s">
        <v>834</v>
      </c>
      <c r="F40" s="3" t="s">
        <v>835</v>
      </c>
      <c r="G40" s="3" t="s">
        <v>844</v>
      </c>
      <c r="H40" s="4">
        <v>26.9</v>
      </c>
      <c r="I40" s="3" t="s">
        <v>282</v>
      </c>
      <c r="J40" s="3" t="s">
        <v>284</v>
      </c>
      <c r="K40" s="23">
        <v>1</v>
      </c>
      <c r="L40" s="23">
        <v>0</v>
      </c>
      <c r="M40" s="23">
        <v>3</v>
      </c>
      <c r="N40" s="23">
        <v>0</v>
      </c>
      <c r="O40" s="23">
        <v>0</v>
      </c>
      <c r="P40" s="23">
        <v>0</v>
      </c>
      <c r="Q40" s="3" t="s">
        <v>294</v>
      </c>
      <c r="R40" s="3">
        <v>0</v>
      </c>
      <c r="S40" s="3">
        <v>1</v>
      </c>
      <c r="T40" s="3">
        <v>0</v>
      </c>
      <c r="U40" s="3">
        <v>0</v>
      </c>
      <c r="V40" s="3">
        <v>0</v>
      </c>
      <c r="W40" s="3">
        <v>0</v>
      </c>
      <c r="X40" s="23">
        <f t="shared" si="0"/>
        <v>4</v>
      </c>
      <c r="Y40" s="3">
        <v>0</v>
      </c>
      <c r="Z40" s="23">
        <f t="shared" si="1"/>
        <v>4</v>
      </c>
      <c r="AA40" s="3" t="s">
        <v>295</v>
      </c>
      <c r="AB40" s="36">
        <v>45413</v>
      </c>
      <c r="AC40" s="3" t="s">
        <v>150</v>
      </c>
      <c r="AD40" s="23">
        <v>5507020290</v>
      </c>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row>
    <row r="41" spans="1:145" s="51" customFormat="1" ht="17.25" customHeight="1">
      <c r="A41" s="42"/>
      <c r="B41" s="115"/>
      <c r="C41" s="3" t="s">
        <v>871</v>
      </c>
      <c r="D41" s="2" t="s">
        <v>113</v>
      </c>
      <c r="E41" s="3" t="s">
        <v>834</v>
      </c>
      <c r="F41" s="3" t="s">
        <v>835</v>
      </c>
      <c r="G41" s="3" t="s">
        <v>844</v>
      </c>
      <c r="H41" s="4">
        <v>26.9</v>
      </c>
      <c r="I41" s="3" t="s">
        <v>282</v>
      </c>
      <c r="J41" s="3" t="s">
        <v>284</v>
      </c>
      <c r="K41" s="23">
        <v>1</v>
      </c>
      <c r="L41" s="23">
        <v>0</v>
      </c>
      <c r="M41" s="23">
        <v>3</v>
      </c>
      <c r="N41" s="23">
        <v>0</v>
      </c>
      <c r="O41" s="23">
        <v>0</v>
      </c>
      <c r="P41" s="23">
        <v>0</v>
      </c>
      <c r="Q41" s="3" t="s">
        <v>294</v>
      </c>
      <c r="R41" s="3">
        <v>0</v>
      </c>
      <c r="S41" s="3">
        <v>0</v>
      </c>
      <c r="T41" s="3">
        <v>0</v>
      </c>
      <c r="U41" s="3">
        <v>0</v>
      </c>
      <c r="V41" s="3">
        <v>0</v>
      </c>
      <c r="W41" s="3">
        <v>0</v>
      </c>
      <c r="X41" s="23">
        <f t="shared" si="0"/>
        <v>4</v>
      </c>
      <c r="Y41" s="3">
        <v>0</v>
      </c>
      <c r="Z41" s="23">
        <f t="shared" si="1"/>
        <v>4</v>
      </c>
      <c r="AA41" s="3" t="s">
        <v>295</v>
      </c>
      <c r="AB41" s="36">
        <v>45536</v>
      </c>
      <c r="AC41" s="3" t="s">
        <v>294</v>
      </c>
      <c r="AD41" s="3" t="s">
        <v>294</v>
      </c>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row>
    <row r="42" spans="1:145" s="10" customFormat="1" ht="17.25" customHeight="1">
      <c r="A42" s="42"/>
      <c r="B42" s="114" t="s">
        <v>323</v>
      </c>
      <c r="C42" s="3">
        <v>26</v>
      </c>
      <c r="D42" s="2" t="s">
        <v>47</v>
      </c>
      <c r="E42" s="3" t="s">
        <v>768</v>
      </c>
      <c r="F42" s="3" t="s">
        <v>767</v>
      </c>
      <c r="G42" s="3" t="s">
        <v>769</v>
      </c>
      <c r="H42" s="4">
        <v>17.2</v>
      </c>
      <c r="I42" s="3" t="s">
        <v>282</v>
      </c>
      <c r="J42" s="3" t="s">
        <v>284</v>
      </c>
      <c r="K42" s="23">
        <v>0</v>
      </c>
      <c r="L42" s="23">
        <v>0</v>
      </c>
      <c r="M42" s="23">
        <v>2</v>
      </c>
      <c r="N42" s="23">
        <v>5</v>
      </c>
      <c r="O42" s="23">
        <v>0</v>
      </c>
      <c r="P42" s="23">
        <v>0</v>
      </c>
      <c r="Q42" s="3" t="s">
        <v>294</v>
      </c>
      <c r="R42" s="3">
        <v>0</v>
      </c>
      <c r="S42" s="3">
        <v>3</v>
      </c>
      <c r="T42" s="3">
        <v>0</v>
      </c>
      <c r="U42" s="3">
        <v>0</v>
      </c>
      <c r="V42" s="3">
        <v>0</v>
      </c>
      <c r="W42" s="3">
        <v>0</v>
      </c>
      <c r="X42" s="23">
        <f t="shared" si="0"/>
        <v>7</v>
      </c>
      <c r="Y42" s="3">
        <v>3</v>
      </c>
      <c r="Z42" s="23">
        <f t="shared" si="1"/>
        <v>7</v>
      </c>
      <c r="AA42" s="3" t="s">
        <v>295</v>
      </c>
      <c r="AB42" s="36">
        <v>45413</v>
      </c>
      <c r="AC42" s="3" t="s">
        <v>150</v>
      </c>
      <c r="AD42" s="23">
        <v>5507020290</v>
      </c>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row>
    <row r="43" spans="1:145" s="10" customFormat="1" ht="17.25" customHeight="1">
      <c r="A43" s="42"/>
      <c r="B43" s="115"/>
      <c r="C43" s="3" t="s">
        <v>872</v>
      </c>
      <c r="D43" s="2" t="s">
        <v>47</v>
      </c>
      <c r="E43" s="3" t="s">
        <v>768</v>
      </c>
      <c r="F43" s="3" t="s">
        <v>767</v>
      </c>
      <c r="G43" s="3" t="s">
        <v>769</v>
      </c>
      <c r="H43" s="4">
        <v>17.2</v>
      </c>
      <c r="I43" s="3" t="s">
        <v>282</v>
      </c>
      <c r="J43" s="3" t="s">
        <v>284</v>
      </c>
      <c r="K43" s="23">
        <v>0</v>
      </c>
      <c r="L43" s="23">
        <v>0</v>
      </c>
      <c r="M43" s="23">
        <v>2</v>
      </c>
      <c r="N43" s="23">
        <v>5</v>
      </c>
      <c r="O43" s="23">
        <v>0</v>
      </c>
      <c r="P43" s="23">
        <v>0</v>
      </c>
      <c r="Q43" s="3" t="s">
        <v>294</v>
      </c>
      <c r="R43" s="3">
        <v>0</v>
      </c>
      <c r="S43" s="3">
        <v>0</v>
      </c>
      <c r="T43" s="3">
        <v>0</v>
      </c>
      <c r="U43" s="3">
        <v>0</v>
      </c>
      <c r="V43" s="3">
        <v>0</v>
      </c>
      <c r="W43" s="3">
        <v>0</v>
      </c>
      <c r="X43" s="23">
        <f t="shared" si="0"/>
        <v>7</v>
      </c>
      <c r="Y43" s="3">
        <v>3</v>
      </c>
      <c r="Z43" s="23">
        <f t="shared" si="1"/>
        <v>7</v>
      </c>
      <c r="AA43" s="3" t="s">
        <v>295</v>
      </c>
      <c r="AB43" s="36">
        <v>45536</v>
      </c>
      <c r="AC43" s="3" t="s">
        <v>294</v>
      </c>
      <c r="AD43" s="3" t="s">
        <v>294</v>
      </c>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row>
    <row r="44" spans="1:145" s="10" customFormat="1" ht="17.25" customHeight="1">
      <c r="A44" s="42"/>
      <c r="B44" s="114" t="s">
        <v>791</v>
      </c>
      <c r="C44" s="46">
        <v>28</v>
      </c>
      <c r="D44" s="2" t="s">
        <v>792</v>
      </c>
      <c r="E44" s="3" t="s">
        <v>793</v>
      </c>
      <c r="F44" s="3" t="s">
        <v>794</v>
      </c>
      <c r="G44" s="3" t="s">
        <v>795</v>
      </c>
      <c r="H44" s="4">
        <v>5.7</v>
      </c>
      <c r="I44" s="3" t="s">
        <v>282</v>
      </c>
      <c r="J44" s="3" t="s">
        <v>284</v>
      </c>
      <c r="K44" s="23">
        <v>0</v>
      </c>
      <c r="L44" s="23">
        <v>0</v>
      </c>
      <c r="M44" s="23">
        <v>0</v>
      </c>
      <c r="N44" s="23">
        <v>5</v>
      </c>
      <c r="O44" s="23">
        <v>0</v>
      </c>
      <c r="P44" s="23">
        <v>0</v>
      </c>
      <c r="Q44" s="3" t="s">
        <v>294</v>
      </c>
      <c r="R44" s="3">
        <v>0</v>
      </c>
      <c r="S44" s="3">
        <v>0</v>
      </c>
      <c r="T44" s="3">
        <v>0</v>
      </c>
      <c r="U44" s="3">
        <v>0</v>
      </c>
      <c r="V44" s="3">
        <v>0</v>
      </c>
      <c r="W44" s="3">
        <v>0</v>
      </c>
      <c r="X44" s="23">
        <f t="shared" si="0"/>
        <v>5</v>
      </c>
      <c r="Y44" s="3">
        <v>0</v>
      </c>
      <c r="Z44" s="23">
        <f t="shared" si="1"/>
        <v>5</v>
      </c>
      <c r="AA44" s="3" t="s">
        <v>295</v>
      </c>
      <c r="AB44" s="36">
        <v>45375</v>
      </c>
      <c r="AC44" s="3" t="s">
        <v>150</v>
      </c>
      <c r="AD44" s="23">
        <v>5507020290</v>
      </c>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row>
    <row r="45" spans="1:145" s="10" customFormat="1" ht="17.25" customHeight="1">
      <c r="A45" s="42"/>
      <c r="B45" s="115"/>
      <c r="C45" s="46" t="s">
        <v>873</v>
      </c>
      <c r="D45" s="2" t="s">
        <v>911</v>
      </c>
      <c r="E45" s="3" t="s">
        <v>793</v>
      </c>
      <c r="F45" s="3" t="s">
        <v>794</v>
      </c>
      <c r="G45" s="3" t="s">
        <v>795</v>
      </c>
      <c r="H45" s="4">
        <v>5.7</v>
      </c>
      <c r="I45" s="3" t="s">
        <v>282</v>
      </c>
      <c r="J45" s="3" t="s">
        <v>284</v>
      </c>
      <c r="K45" s="23">
        <v>0</v>
      </c>
      <c r="L45" s="23">
        <v>0</v>
      </c>
      <c r="M45" s="23">
        <v>0</v>
      </c>
      <c r="N45" s="23">
        <v>5</v>
      </c>
      <c r="O45" s="23">
        <v>0</v>
      </c>
      <c r="P45" s="23">
        <v>0</v>
      </c>
      <c r="Q45" s="3" t="s">
        <v>294</v>
      </c>
      <c r="R45" s="3">
        <v>0</v>
      </c>
      <c r="S45" s="3">
        <v>0</v>
      </c>
      <c r="T45" s="3">
        <v>0</v>
      </c>
      <c r="U45" s="3">
        <v>0</v>
      </c>
      <c r="V45" s="3">
        <v>0</v>
      </c>
      <c r="W45" s="3">
        <v>0</v>
      </c>
      <c r="X45" s="23">
        <f t="shared" si="0"/>
        <v>5</v>
      </c>
      <c r="Y45" s="3">
        <v>5</v>
      </c>
      <c r="Z45" s="23">
        <f t="shared" si="1"/>
        <v>5</v>
      </c>
      <c r="AA45" s="3" t="s">
        <v>295</v>
      </c>
      <c r="AB45" s="36">
        <v>45536</v>
      </c>
      <c r="AC45" s="3" t="s">
        <v>294</v>
      </c>
      <c r="AD45" s="3" t="s">
        <v>294</v>
      </c>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row>
    <row r="46" spans="1:145" s="51" customFormat="1" ht="17.25" customHeight="1">
      <c r="A46" s="40"/>
      <c r="B46" s="21" t="s">
        <v>324</v>
      </c>
      <c r="C46" s="17">
        <v>29</v>
      </c>
      <c r="D46" s="18" t="s">
        <v>48</v>
      </c>
      <c r="E46" s="49" t="s">
        <v>499</v>
      </c>
      <c r="F46" s="49" t="s">
        <v>500</v>
      </c>
      <c r="G46" s="17" t="s">
        <v>24</v>
      </c>
      <c r="H46" s="43">
        <v>20.5</v>
      </c>
      <c r="I46" s="17" t="s">
        <v>282</v>
      </c>
      <c r="J46" s="17" t="s">
        <v>284</v>
      </c>
      <c r="K46" s="23">
        <v>0</v>
      </c>
      <c r="L46" s="23">
        <v>0</v>
      </c>
      <c r="M46" s="23">
        <v>0</v>
      </c>
      <c r="N46" s="23">
        <v>22</v>
      </c>
      <c r="O46" s="23">
        <v>0</v>
      </c>
      <c r="P46" s="23">
        <v>0</v>
      </c>
      <c r="Q46" s="3" t="s">
        <v>294</v>
      </c>
      <c r="R46" s="3">
        <v>22</v>
      </c>
      <c r="S46" s="3">
        <v>22</v>
      </c>
      <c r="T46" s="3">
        <v>0</v>
      </c>
      <c r="U46" s="3">
        <v>0</v>
      </c>
      <c r="V46" s="3">
        <v>0</v>
      </c>
      <c r="W46" s="3">
        <v>0</v>
      </c>
      <c r="X46" s="3">
        <v>22</v>
      </c>
      <c r="Y46" s="3">
        <v>22</v>
      </c>
      <c r="Z46" s="3">
        <v>22</v>
      </c>
      <c r="AA46" s="3" t="s">
        <v>295</v>
      </c>
      <c r="AB46" s="36">
        <v>45261</v>
      </c>
      <c r="AC46" s="3" t="s">
        <v>150</v>
      </c>
      <c r="AD46" s="23">
        <v>5507020290</v>
      </c>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row>
    <row r="47" spans="1:145" s="10" customFormat="1" ht="17.25" customHeight="1">
      <c r="A47" s="38"/>
      <c r="B47" s="114" t="s">
        <v>657</v>
      </c>
      <c r="C47" s="3">
        <v>30</v>
      </c>
      <c r="D47" s="2" t="s">
        <v>664</v>
      </c>
      <c r="E47" s="3" t="s">
        <v>666</v>
      </c>
      <c r="F47" s="3" t="s">
        <v>667</v>
      </c>
      <c r="G47" s="3" t="s">
        <v>665</v>
      </c>
      <c r="H47" s="4">
        <v>14</v>
      </c>
      <c r="I47" s="3" t="s">
        <v>282</v>
      </c>
      <c r="J47" s="3" t="s">
        <v>284</v>
      </c>
      <c r="K47" s="23">
        <v>0</v>
      </c>
      <c r="L47" s="23">
        <v>0</v>
      </c>
      <c r="M47" s="23">
        <v>3</v>
      </c>
      <c r="N47" s="23">
        <v>0</v>
      </c>
      <c r="O47" s="23">
        <v>0</v>
      </c>
      <c r="P47" s="23">
        <v>0</v>
      </c>
      <c r="Q47" s="74" t="s">
        <v>294</v>
      </c>
      <c r="R47" s="23">
        <v>0</v>
      </c>
      <c r="S47" s="23">
        <v>3</v>
      </c>
      <c r="T47" s="23">
        <v>0</v>
      </c>
      <c r="U47" s="23">
        <v>0</v>
      </c>
      <c r="V47" s="23">
        <v>0</v>
      </c>
      <c r="W47" s="23">
        <v>0</v>
      </c>
      <c r="X47" s="23">
        <f>SUM(K47:N47)</f>
        <v>3</v>
      </c>
      <c r="Y47" s="3">
        <v>0</v>
      </c>
      <c r="Z47" s="23">
        <f>SUM(K47:N47)</f>
        <v>3</v>
      </c>
      <c r="AA47" s="3" t="s">
        <v>295</v>
      </c>
      <c r="AB47" s="36">
        <v>45413</v>
      </c>
      <c r="AC47" s="3" t="s">
        <v>150</v>
      </c>
      <c r="AD47" s="23">
        <v>5507020290</v>
      </c>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row>
    <row r="48" spans="1:145" s="10" customFormat="1" ht="17.25" customHeight="1">
      <c r="A48" s="38"/>
      <c r="B48" s="115"/>
      <c r="C48" s="3" t="s">
        <v>874</v>
      </c>
      <c r="D48" s="2" t="s">
        <v>664</v>
      </c>
      <c r="E48" s="3" t="s">
        <v>666</v>
      </c>
      <c r="F48" s="3" t="s">
        <v>667</v>
      </c>
      <c r="G48" s="3" t="s">
        <v>665</v>
      </c>
      <c r="H48" s="4">
        <v>14</v>
      </c>
      <c r="I48" s="3" t="s">
        <v>282</v>
      </c>
      <c r="J48" s="3" t="s">
        <v>284</v>
      </c>
      <c r="K48" s="23">
        <v>0</v>
      </c>
      <c r="L48" s="23">
        <v>0</v>
      </c>
      <c r="M48" s="23">
        <v>3</v>
      </c>
      <c r="N48" s="23">
        <v>0</v>
      </c>
      <c r="O48" s="23">
        <v>0</v>
      </c>
      <c r="P48" s="23">
        <v>0</v>
      </c>
      <c r="Q48" s="74" t="s">
        <v>294</v>
      </c>
      <c r="R48" s="23">
        <v>0</v>
      </c>
      <c r="S48" s="23">
        <v>0</v>
      </c>
      <c r="T48" s="23">
        <v>0</v>
      </c>
      <c r="U48" s="23">
        <v>0</v>
      </c>
      <c r="V48" s="23">
        <v>0</v>
      </c>
      <c r="W48" s="23">
        <v>0</v>
      </c>
      <c r="X48" s="23">
        <f>SUM(K48:N48)</f>
        <v>3</v>
      </c>
      <c r="Y48" s="3">
        <v>0</v>
      </c>
      <c r="Z48" s="23">
        <f>SUM(K48:N48)</f>
        <v>3</v>
      </c>
      <c r="AA48" s="3" t="s">
        <v>295</v>
      </c>
      <c r="AB48" s="36">
        <v>45536</v>
      </c>
      <c r="AC48" s="74" t="s">
        <v>294</v>
      </c>
      <c r="AD48" s="74" t="s">
        <v>294</v>
      </c>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row>
    <row r="49" spans="1:145" s="3" customFormat="1" ht="17.25" customHeight="1">
      <c r="A49" s="10"/>
      <c r="B49" s="114" t="s">
        <v>325</v>
      </c>
      <c r="C49" s="3">
        <v>32</v>
      </c>
      <c r="D49" s="2" t="s">
        <v>306</v>
      </c>
      <c r="E49" s="3" t="s">
        <v>669</v>
      </c>
      <c r="F49" s="3" t="s">
        <v>670</v>
      </c>
      <c r="G49" s="3" t="s">
        <v>668</v>
      </c>
      <c r="H49" s="4">
        <v>17.2</v>
      </c>
      <c r="I49" s="3" t="s">
        <v>282</v>
      </c>
      <c r="J49" s="3" t="s">
        <v>284</v>
      </c>
      <c r="K49" s="23">
        <v>0</v>
      </c>
      <c r="L49" s="23">
        <v>0</v>
      </c>
      <c r="M49" s="23">
        <v>0</v>
      </c>
      <c r="N49" s="23">
        <v>4</v>
      </c>
      <c r="O49" s="23">
        <v>0</v>
      </c>
      <c r="P49" s="23">
        <v>0</v>
      </c>
      <c r="Q49" s="3" t="s">
        <v>294</v>
      </c>
      <c r="R49" s="3">
        <v>0</v>
      </c>
      <c r="S49" s="3">
        <v>2</v>
      </c>
      <c r="T49" s="3">
        <v>0</v>
      </c>
      <c r="U49" s="3">
        <v>0</v>
      </c>
      <c r="V49" s="3">
        <v>0</v>
      </c>
      <c r="W49" s="3">
        <v>0</v>
      </c>
      <c r="X49" s="23">
        <f>SUM(K49:N49)</f>
        <v>4</v>
      </c>
      <c r="Y49" s="3">
        <v>2</v>
      </c>
      <c r="Z49" s="23">
        <f>SUM(K49:N49)</f>
        <v>4</v>
      </c>
      <c r="AA49" s="3" t="s">
        <v>295</v>
      </c>
      <c r="AB49" s="36">
        <v>45413</v>
      </c>
      <c r="AC49" s="3" t="s">
        <v>150</v>
      </c>
      <c r="AD49" s="23">
        <v>5507020290</v>
      </c>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row>
    <row r="50" spans="1:145" s="3" customFormat="1" ht="17.25" customHeight="1">
      <c r="A50" s="10"/>
      <c r="B50" s="115"/>
      <c r="C50" s="3" t="s">
        <v>875</v>
      </c>
      <c r="D50" s="2" t="s">
        <v>306</v>
      </c>
      <c r="E50" s="3" t="s">
        <v>669</v>
      </c>
      <c r="F50" s="3" t="s">
        <v>670</v>
      </c>
      <c r="G50" s="3" t="s">
        <v>668</v>
      </c>
      <c r="H50" s="4">
        <v>17.2</v>
      </c>
      <c r="I50" s="3" t="s">
        <v>282</v>
      </c>
      <c r="J50" s="3" t="s">
        <v>284</v>
      </c>
      <c r="K50" s="23">
        <v>0</v>
      </c>
      <c r="L50" s="23">
        <v>0</v>
      </c>
      <c r="M50" s="23">
        <v>0</v>
      </c>
      <c r="N50" s="23">
        <v>4</v>
      </c>
      <c r="O50" s="23">
        <v>0</v>
      </c>
      <c r="P50" s="23">
        <v>0</v>
      </c>
      <c r="Q50" s="3" t="s">
        <v>294</v>
      </c>
      <c r="R50" s="3">
        <v>0</v>
      </c>
      <c r="S50" s="3">
        <v>0</v>
      </c>
      <c r="T50" s="3">
        <v>0</v>
      </c>
      <c r="U50" s="3">
        <v>0</v>
      </c>
      <c r="V50" s="3">
        <v>0</v>
      </c>
      <c r="W50" s="3">
        <v>0</v>
      </c>
      <c r="X50" s="23">
        <f>SUM(K50:N50)</f>
        <v>4</v>
      </c>
      <c r="Y50" s="3">
        <v>0</v>
      </c>
      <c r="Z50" s="23">
        <f>SUM(K50:N50)</f>
        <v>4</v>
      </c>
      <c r="AA50" s="3" t="s">
        <v>295</v>
      </c>
      <c r="AB50" s="36">
        <v>45536</v>
      </c>
      <c r="AC50" s="3" t="s">
        <v>294</v>
      </c>
      <c r="AD50" s="3" t="s">
        <v>294</v>
      </c>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row>
    <row r="51" spans="1:145" s="10" customFormat="1" ht="17.25" customHeight="1">
      <c r="A51" s="38"/>
      <c r="B51" s="21" t="s">
        <v>326</v>
      </c>
      <c r="C51" s="3">
        <v>33</v>
      </c>
      <c r="D51" s="2" t="s">
        <v>313</v>
      </c>
      <c r="E51" s="3" t="s">
        <v>25</v>
      </c>
      <c r="F51" s="3" t="s">
        <v>472</v>
      </c>
      <c r="G51" s="3" t="s">
        <v>26</v>
      </c>
      <c r="H51" s="4">
        <v>25.5</v>
      </c>
      <c r="I51" s="3" t="s">
        <v>282</v>
      </c>
      <c r="J51" s="3" t="s">
        <v>284</v>
      </c>
      <c r="K51" s="23">
        <v>0</v>
      </c>
      <c r="L51" s="23">
        <v>0</v>
      </c>
      <c r="M51" s="23">
        <v>0</v>
      </c>
      <c r="N51" s="23">
        <v>21</v>
      </c>
      <c r="O51" s="23">
        <v>0</v>
      </c>
      <c r="P51" s="23">
        <v>0</v>
      </c>
      <c r="Q51" s="3" t="s">
        <v>785</v>
      </c>
      <c r="R51" s="3">
        <v>21</v>
      </c>
      <c r="S51" s="3">
        <v>21</v>
      </c>
      <c r="T51" s="3">
        <v>0</v>
      </c>
      <c r="U51" s="3">
        <v>0</v>
      </c>
      <c r="V51" s="3">
        <v>0</v>
      </c>
      <c r="W51" s="3">
        <v>0</v>
      </c>
      <c r="X51" s="3">
        <v>21</v>
      </c>
      <c r="Y51" s="3">
        <v>21</v>
      </c>
      <c r="Z51" s="3">
        <v>21</v>
      </c>
      <c r="AA51" s="3" t="s">
        <v>295</v>
      </c>
      <c r="AB51" s="36">
        <v>45108</v>
      </c>
      <c r="AC51" s="3" t="s">
        <v>150</v>
      </c>
      <c r="AD51" s="23">
        <v>5507020290</v>
      </c>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row>
    <row r="52" spans="1:145" s="103" customFormat="1" ht="17.25" customHeight="1">
      <c r="A52" s="10"/>
      <c r="B52" s="112" t="s">
        <v>327</v>
      </c>
      <c r="C52" s="46">
        <v>34</v>
      </c>
      <c r="D52" s="2" t="s">
        <v>213</v>
      </c>
      <c r="E52" s="3" t="s">
        <v>672</v>
      </c>
      <c r="F52" s="3" t="s">
        <v>673</v>
      </c>
      <c r="G52" s="3" t="s">
        <v>671</v>
      </c>
      <c r="H52" s="4">
        <v>10.9</v>
      </c>
      <c r="I52" s="3" t="s">
        <v>282</v>
      </c>
      <c r="J52" s="3" t="s">
        <v>284</v>
      </c>
      <c r="K52" s="23">
        <v>0</v>
      </c>
      <c r="L52" s="23">
        <v>0</v>
      </c>
      <c r="M52" s="23">
        <v>0</v>
      </c>
      <c r="N52" s="23">
        <v>3</v>
      </c>
      <c r="O52" s="23">
        <v>0</v>
      </c>
      <c r="P52" s="23">
        <v>0</v>
      </c>
      <c r="Q52" s="3" t="s">
        <v>294</v>
      </c>
      <c r="R52" s="3">
        <v>0</v>
      </c>
      <c r="S52" s="3">
        <v>1</v>
      </c>
      <c r="T52" s="3">
        <v>0</v>
      </c>
      <c r="U52" s="3">
        <v>0</v>
      </c>
      <c r="V52" s="3">
        <v>0</v>
      </c>
      <c r="W52" s="3">
        <v>0</v>
      </c>
      <c r="X52" s="23">
        <f>SUM(K52:N52)</f>
        <v>3</v>
      </c>
      <c r="Y52" s="3">
        <v>0</v>
      </c>
      <c r="Z52" s="23">
        <f>SUM(K52:N52)</f>
        <v>3</v>
      </c>
      <c r="AA52" s="3" t="s">
        <v>295</v>
      </c>
      <c r="AB52" s="36">
        <v>45413</v>
      </c>
      <c r="AC52" s="3" t="s">
        <v>150</v>
      </c>
      <c r="AD52" s="23">
        <v>5507020290</v>
      </c>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row>
    <row r="53" spans="1:145" s="103" customFormat="1" ht="17.25" customHeight="1">
      <c r="A53" s="10"/>
      <c r="B53" s="113"/>
      <c r="C53" s="46" t="s">
        <v>876</v>
      </c>
      <c r="D53" s="2" t="s">
        <v>213</v>
      </c>
      <c r="E53" s="3" t="s">
        <v>672</v>
      </c>
      <c r="F53" s="3" t="s">
        <v>673</v>
      </c>
      <c r="G53" s="3" t="s">
        <v>671</v>
      </c>
      <c r="H53" s="4">
        <v>10.9</v>
      </c>
      <c r="I53" s="3" t="s">
        <v>282</v>
      </c>
      <c r="J53" s="3" t="s">
        <v>284</v>
      </c>
      <c r="K53" s="23">
        <v>0</v>
      </c>
      <c r="L53" s="23">
        <v>0</v>
      </c>
      <c r="M53" s="23">
        <v>0</v>
      </c>
      <c r="N53" s="23">
        <v>3</v>
      </c>
      <c r="O53" s="23">
        <v>0</v>
      </c>
      <c r="P53" s="23">
        <v>0</v>
      </c>
      <c r="Q53" s="3" t="s">
        <v>294</v>
      </c>
      <c r="R53" s="3">
        <v>0</v>
      </c>
      <c r="S53" s="3">
        <v>0</v>
      </c>
      <c r="T53" s="3">
        <v>0</v>
      </c>
      <c r="U53" s="3">
        <v>0</v>
      </c>
      <c r="V53" s="3">
        <v>0</v>
      </c>
      <c r="W53" s="3">
        <v>0</v>
      </c>
      <c r="X53" s="23">
        <f>SUM(K53:N53)</f>
        <v>3</v>
      </c>
      <c r="Y53" s="3">
        <v>0</v>
      </c>
      <c r="Z53" s="23">
        <f>SUM(K53:N53)</f>
        <v>3</v>
      </c>
      <c r="AA53" s="3" t="s">
        <v>295</v>
      </c>
      <c r="AB53" s="36">
        <v>45536</v>
      </c>
      <c r="AC53" s="3" t="s">
        <v>294</v>
      </c>
      <c r="AD53" s="3" t="s">
        <v>294</v>
      </c>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row>
    <row r="54" spans="1:145" s="51" customFormat="1" ht="17.25" customHeight="1">
      <c r="A54" s="38"/>
      <c r="B54" s="112" t="s">
        <v>328</v>
      </c>
      <c r="C54" s="46">
        <v>37</v>
      </c>
      <c r="D54" s="2" t="s">
        <v>314</v>
      </c>
      <c r="E54" s="3" t="s">
        <v>675</v>
      </c>
      <c r="F54" s="3" t="s">
        <v>676</v>
      </c>
      <c r="G54" s="3" t="s">
        <v>674</v>
      </c>
      <c r="H54" s="4">
        <v>12.6</v>
      </c>
      <c r="I54" s="3" t="s">
        <v>282</v>
      </c>
      <c r="J54" s="3" t="s">
        <v>284</v>
      </c>
      <c r="K54" s="23">
        <v>0</v>
      </c>
      <c r="L54" s="23">
        <v>0</v>
      </c>
      <c r="M54" s="23">
        <v>1</v>
      </c>
      <c r="N54" s="23">
        <v>0</v>
      </c>
      <c r="O54" s="23">
        <v>0</v>
      </c>
      <c r="P54" s="23">
        <v>0</v>
      </c>
      <c r="Q54" s="3" t="s">
        <v>294</v>
      </c>
      <c r="R54" s="3">
        <v>0</v>
      </c>
      <c r="S54" s="3">
        <v>0</v>
      </c>
      <c r="T54" s="3">
        <v>0</v>
      </c>
      <c r="U54" s="3">
        <v>0</v>
      </c>
      <c r="V54" s="3">
        <v>0</v>
      </c>
      <c r="W54" s="3">
        <v>0</v>
      </c>
      <c r="X54" s="23">
        <f>SUM(K54:N54)</f>
        <v>1</v>
      </c>
      <c r="Y54" s="3">
        <v>0</v>
      </c>
      <c r="Z54" s="23">
        <f>SUM(K54:N54)</f>
        <v>1</v>
      </c>
      <c r="AA54" s="3" t="s">
        <v>295</v>
      </c>
      <c r="AB54" s="36">
        <v>45413</v>
      </c>
      <c r="AC54" s="3" t="s">
        <v>150</v>
      </c>
      <c r="AD54" s="23">
        <v>5507020290</v>
      </c>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row>
    <row r="55" spans="1:145" s="51" customFormat="1" ht="17.25" customHeight="1">
      <c r="A55" s="38"/>
      <c r="B55" s="113"/>
      <c r="C55" s="46" t="s">
        <v>877</v>
      </c>
      <c r="D55" s="2" t="s">
        <v>314</v>
      </c>
      <c r="E55" s="3" t="s">
        <v>675</v>
      </c>
      <c r="F55" s="3" t="s">
        <v>676</v>
      </c>
      <c r="G55" s="3" t="s">
        <v>674</v>
      </c>
      <c r="H55" s="4">
        <v>12.6</v>
      </c>
      <c r="I55" s="3" t="s">
        <v>282</v>
      </c>
      <c r="J55" s="3" t="s">
        <v>284</v>
      </c>
      <c r="K55" s="23">
        <v>0</v>
      </c>
      <c r="L55" s="23">
        <v>0</v>
      </c>
      <c r="M55" s="23">
        <v>1</v>
      </c>
      <c r="N55" s="23">
        <v>0</v>
      </c>
      <c r="O55" s="23">
        <v>0</v>
      </c>
      <c r="P55" s="23">
        <v>0</v>
      </c>
      <c r="Q55" s="3" t="s">
        <v>294</v>
      </c>
      <c r="R55" s="3">
        <v>0</v>
      </c>
      <c r="S55" s="3">
        <v>0</v>
      </c>
      <c r="T55" s="3">
        <v>0</v>
      </c>
      <c r="U55" s="3">
        <v>0</v>
      </c>
      <c r="V55" s="3">
        <v>0</v>
      </c>
      <c r="W55" s="3">
        <v>0</v>
      </c>
      <c r="X55" s="23">
        <f>SUM(K55:N55)</f>
        <v>1</v>
      </c>
      <c r="Y55" s="3">
        <v>0</v>
      </c>
      <c r="Z55" s="23">
        <f>SUM(K55:N55)</f>
        <v>1</v>
      </c>
      <c r="AA55" s="3" t="s">
        <v>295</v>
      </c>
      <c r="AB55" s="36">
        <v>45536</v>
      </c>
      <c r="AC55" s="3" t="s">
        <v>294</v>
      </c>
      <c r="AD55" s="3" t="s">
        <v>294</v>
      </c>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row>
    <row r="56" spans="1:145" s="103" customFormat="1" ht="17.25" customHeight="1">
      <c r="A56" s="38"/>
      <c r="B56" s="53" t="s">
        <v>458</v>
      </c>
      <c r="C56" s="3">
        <v>42</v>
      </c>
      <c r="D56" s="74" t="s">
        <v>506</v>
      </c>
      <c r="E56" s="3" t="s">
        <v>465</v>
      </c>
      <c r="F56" s="3" t="s">
        <v>466</v>
      </c>
      <c r="G56" s="3" t="s">
        <v>459</v>
      </c>
      <c r="H56" s="27">
        <v>22.5</v>
      </c>
      <c r="I56" s="3" t="s">
        <v>282</v>
      </c>
      <c r="J56" s="3" t="s">
        <v>284</v>
      </c>
      <c r="K56" s="23">
        <v>0</v>
      </c>
      <c r="L56" s="23">
        <v>0</v>
      </c>
      <c r="M56" s="23">
        <v>16</v>
      </c>
      <c r="N56" s="23">
        <v>0</v>
      </c>
      <c r="O56" s="23">
        <v>0</v>
      </c>
      <c r="P56" s="23">
        <v>0</v>
      </c>
      <c r="Q56" s="74" t="s">
        <v>654</v>
      </c>
      <c r="R56" s="74">
        <v>0</v>
      </c>
      <c r="S56" s="74">
        <v>4</v>
      </c>
      <c r="T56" s="74">
        <v>0</v>
      </c>
      <c r="U56" s="74">
        <v>0</v>
      </c>
      <c r="V56" s="74">
        <v>0</v>
      </c>
      <c r="W56" s="74">
        <v>16</v>
      </c>
      <c r="X56" s="74">
        <v>16</v>
      </c>
      <c r="Y56" s="74">
        <v>12</v>
      </c>
      <c r="Z56" s="74">
        <v>16</v>
      </c>
      <c r="AA56" s="3" t="s">
        <v>295</v>
      </c>
      <c r="AB56" s="104">
        <v>45292</v>
      </c>
      <c r="AC56" s="74" t="s">
        <v>780</v>
      </c>
      <c r="AD56" s="74">
        <v>5505222861</v>
      </c>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row>
    <row r="57" spans="1:145" s="48" customFormat="1" ht="17.25" customHeight="1">
      <c r="A57" s="38"/>
      <c r="B57" s="114" t="s">
        <v>329</v>
      </c>
      <c r="C57" s="127">
        <v>45</v>
      </c>
      <c r="D57" s="129" t="s">
        <v>594</v>
      </c>
      <c r="E57" s="165" t="s">
        <v>640</v>
      </c>
      <c r="F57" s="165" t="s">
        <v>632</v>
      </c>
      <c r="G57" s="165" t="s">
        <v>631</v>
      </c>
      <c r="H57" s="123">
        <v>25.4</v>
      </c>
      <c r="I57" s="117" t="s">
        <v>282</v>
      </c>
      <c r="J57" s="117" t="s">
        <v>284</v>
      </c>
      <c r="K57" s="119">
        <v>0</v>
      </c>
      <c r="L57" s="119">
        <v>0</v>
      </c>
      <c r="M57" s="119">
        <v>0</v>
      </c>
      <c r="N57" s="119">
        <v>22</v>
      </c>
      <c r="O57" s="119">
        <v>0</v>
      </c>
      <c r="P57" s="119">
        <v>0</v>
      </c>
      <c r="Q57" s="117" t="s">
        <v>294</v>
      </c>
      <c r="R57" s="117">
        <v>22</v>
      </c>
      <c r="S57" s="117">
        <v>22</v>
      </c>
      <c r="T57" s="117">
        <v>0</v>
      </c>
      <c r="U57" s="117">
        <v>0</v>
      </c>
      <c r="V57" s="117">
        <v>0</v>
      </c>
      <c r="W57" s="117">
        <v>0</v>
      </c>
      <c r="X57" s="117">
        <v>22</v>
      </c>
      <c r="Y57" s="117">
        <v>22</v>
      </c>
      <c r="Z57" s="117">
        <v>22</v>
      </c>
      <c r="AA57" s="117" t="s">
        <v>295</v>
      </c>
      <c r="AB57" s="121">
        <v>45261</v>
      </c>
      <c r="AC57" s="117" t="s">
        <v>150</v>
      </c>
      <c r="AD57" s="119">
        <v>5507020290</v>
      </c>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row>
    <row r="58" spans="1:145" s="48" customFormat="1" ht="17.25" customHeight="1">
      <c r="A58" s="38"/>
      <c r="B58" s="116"/>
      <c r="C58" s="128"/>
      <c r="D58" s="130"/>
      <c r="E58" s="166"/>
      <c r="F58" s="166"/>
      <c r="G58" s="166"/>
      <c r="H58" s="124"/>
      <c r="I58" s="118"/>
      <c r="J58" s="118"/>
      <c r="K58" s="120"/>
      <c r="L58" s="120"/>
      <c r="M58" s="120"/>
      <c r="N58" s="120"/>
      <c r="O58" s="120"/>
      <c r="P58" s="120"/>
      <c r="Q58" s="118"/>
      <c r="R58" s="118"/>
      <c r="S58" s="118"/>
      <c r="T58" s="118"/>
      <c r="U58" s="118"/>
      <c r="V58" s="118"/>
      <c r="W58" s="118"/>
      <c r="X58" s="118"/>
      <c r="Y58" s="118"/>
      <c r="Z58" s="118"/>
      <c r="AA58" s="118"/>
      <c r="AB58" s="122"/>
      <c r="AC58" s="118"/>
      <c r="AD58" s="120"/>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row>
    <row r="59" spans="2:145" s="10" customFormat="1" ht="17.25" customHeight="1">
      <c r="B59" s="114" t="s">
        <v>330</v>
      </c>
      <c r="C59" s="46">
        <v>46</v>
      </c>
      <c r="D59" s="2" t="s">
        <v>467</v>
      </c>
      <c r="E59" s="3" t="s">
        <v>677</v>
      </c>
      <c r="F59" s="3" t="s">
        <v>779</v>
      </c>
      <c r="G59" s="3" t="s">
        <v>778</v>
      </c>
      <c r="H59" s="4">
        <v>27.1</v>
      </c>
      <c r="I59" s="3" t="s">
        <v>282</v>
      </c>
      <c r="J59" s="3" t="s">
        <v>284</v>
      </c>
      <c r="K59" s="23">
        <v>0</v>
      </c>
      <c r="L59" s="23">
        <v>0</v>
      </c>
      <c r="M59" s="23">
        <v>11</v>
      </c>
      <c r="N59" s="23">
        <v>0</v>
      </c>
      <c r="O59" s="23">
        <v>0</v>
      </c>
      <c r="P59" s="23">
        <v>0</v>
      </c>
      <c r="Q59" s="3" t="s">
        <v>294</v>
      </c>
      <c r="R59" s="3">
        <v>0</v>
      </c>
      <c r="S59" s="3">
        <v>11</v>
      </c>
      <c r="T59" s="3">
        <v>0</v>
      </c>
      <c r="U59" s="3">
        <v>0</v>
      </c>
      <c r="V59" s="3">
        <v>0</v>
      </c>
      <c r="W59" s="3">
        <v>0</v>
      </c>
      <c r="X59" s="23">
        <f>SUM(K59:N59)</f>
        <v>11</v>
      </c>
      <c r="Y59" s="3">
        <v>0</v>
      </c>
      <c r="Z59" s="23">
        <f>SUM(K59:N59)</f>
        <v>11</v>
      </c>
      <c r="AA59" s="3" t="s">
        <v>295</v>
      </c>
      <c r="AB59" s="36">
        <v>45413</v>
      </c>
      <c r="AC59" s="3" t="s">
        <v>150</v>
      </c>
      <c r="AD59" s="23">
        <v>5507020290</v>
      </c>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row>
    <row r="60" spans="2:145" s="10" customFormat="1" ht="17.25" customHeight="1">
      <c r="B60" s="115"/>
      <c r="C60" s="46" t="s">
        <v>878</v>
      </c>
      <c r="D60" s="2" t="s">
        <v>467</v>
      </c>
      <c r="E60" s="3" t="s">
        <v>677</v>
      </c>
      <c r="F60" s="3" t="s">
        <v>779</v>
      </c>
      <c r="G60" s="3" t="s">
        <v>778</v>
      </c>
      <c r="H60" s="4">
        <v>27.1</v>
      </c>
      <c r="I60" s="3" t="s">
        <v>282</v>
      </c>
      <c r="J60" s="3" t="s">
        <v>284</v>
      </c>
      <c r="K60" s="23">
        <v>0</v>
      </c>
      <c r="L60" s="23">
        <v>0</v>
      </c>
      <c r="M60" s="23">
        <v>11</v>
      </c>
      <c r="N60" s="23">
        <v>0</v>
      </c>
      <c r="O60" s="23">
        <v>0</v>
      </c>
      <c r="P60" s="23">
        <v>0</v>
      </c>
      <c r="Q60" s="3" t="s">
        <v>294</v>
      </c>
      <c r="R60" s="3">
        <v>0</v>
      </c>
      <c r="S60" s="3">
        <v>0</v>
      </c>
      <c r="T60" s="3">
        <v>0</v>
      </c>
      <c r="U60" s="3">
        <v>0</v>
      </c>
      <c r="V60" s="3">
        <v>0</v>
      </c>
      <c r="W60" s="3">
        <v>0</v>
      </c>
      <c r="X60" s="23">
        <f>SUM(K60:N60)</f>
        <v>11</v>
      </c>
      <c r="Y60" s="3">
        <v>0</v>
      </c>
      <c r="Z60" s="23">
        <f>SUM(K60:N60)</f>
        <v>11</v>
      </c>
      <c r="AA60" s="3" t="s">
        <v>295</v>
      </c>
      <c r="AB60" s="36">
        <v>45536</v>
      </c>
      <c r="AC60" s="3" t="s">
        <v>294</v>
      </c>
      <c r="AD60" s="3" t="s">
        <v>294</v>
      </c>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row>
    <row r="61" spans="1:145" s="48" customFormat="1" ht="17.25" customHeight="1">
      <c r="A61" s="10"/>
      <c r="B61" s="39" t="s">
        <v>331</v>
      </c>
      <c r="C61" s="46" t="s">
        <v>383</v>
      </c>
      <c r="D61" s="2" t="s">
        <v>840</v>
      </c>
      <c r="E61" s="3" t="s">
        <v>841</v>
      </c>
      <c r="F61" s="3" t="s">
        <v>842</v>
      </c>
      <c r="G61" s="3" t="s">
        <v>843</v>
      </c>
      <c r="H61" s="4">
        <v>25.2</v>
      </c>
      <c r="I61" s="3" t="s">
        <v>282</v>
      </c>
      <c r="J61" s="3" t="s">
        <v>290</v>
      </c>
      <c r="K61" s="23">
        <v>0</v>
      </c>
      <c r="L61" s="23">
        <v>0</v>
      </c>
      <c r="M61" s="23">
        <v>25</v>
      </c>
      <c r="N61" s="23">
        <v>0</v>
      </c>
      <c r="O61" s="23">
        <v>0</v>
      </c>
      <c r="P61" s="23">
        <v>0</v>
      </c>
      <c r="Q61" s="3" t="s">
        <v>185</v>
      </c>
      <c r="R61" s="3">
        <v>3</v>
      </c>
      <c r="S61" s="3">
        <v>24</v>
      </c>
      <c r="T61" s="3">
        <v>24</v>
      </c>
      <c r="U61" s="3">
        <v>0</v>
      </c>
      <c r="V61" s="3">
        <v>24</v>
      </c>
      <c r="W61" s="3">
        <v>0</v>
      </c>
      <c r="X61" s="3">
        <v>0</v>
      </c>
      <c r="Y61" s="3">
        <v>0</v>
      </c>
      <c r="Z61" s="3">
        <v>0</v>
      </c>
      <c r="AA61" s="3" t="s">
        <v>295</v>
      </c>
      <c r="AB61" s="36">
        <v>42976</v>
      </c>
      <c r="AC61" s="3" t="s">
        <v>158</v>
      </c>
      <c r="AD61" s="23" t="s">
        <v>189</v>
      </c>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row>
    <row r="62" spans="1:145" s="51" customFormat="1" ht="17.25" customHeight="1">
      <c r="A62" s="10"/>
      <c r="B62" s="39" t="s">
        <v>332</v>
      </c>
      <c r="C62" s="46">
        <v>51</v>
      </c>
      <c r="D62" s="94" t="s">
        <v>432</v>
      </c>
      <c r="E62" s="34" t="s">
        <v>679</v>
      </c>
      <c r="F62" s="34" t="s">
        <v>680</v>
      </c>
      <c r="G62" s="3" t="s">
        <v>678</v>
      </c>
      <c r="H62" s="4">
        <v>21.5</v>
      </c>
      <c r="I62" s="3" t="s">
        <v>282</v>
      </c>
      <c r="J62" s="3" t="s">
        <v>284</v>
      </c>
      <c r="K62" s="23">
        <v>0</v>
      </c>
      <c r="L62" s="23">
        <v>0</v>
      </c>
      <c r="M62" s="23">
        <v>18</v>
      </c>
      <c r="N62" s="23">
        <v>0</v>
      </c>
      <c r="O62" s="23">
        <v>0</v>
      </c>
      <c r="P62" s="23">
        <v>0</v>
      </c>
      <c r="Q62" s="74" t="s">
        <v>654</v>
      </c>
      <c r="R62" s="74">
        <v>0</v>
      </c>
      <c r="S62" s="74">
        <v>10</v>
      </c>
      <c r="T62" s="74">
        <v>0</v>
      </c>
      <c r="U62" s="74">
        <v>0</v>
      </c>
      <c r="V62" s="74">
        <v>0</v>
      </c>
      <c r="W62" s="74">
        <v>18</v>
      </c>
      <c r="X62" s="74">
        <v>18</v>
      </c>
      <c r="Y62" s="74">
        <v>12</v>
      </c>
      <c r="Z62" s="74">
        <v>18</v>
      </c>
      <c r="AA62" s="23" t="s">
        <v>295</v>
      </c>
      <c r="AB62" s="36">
        <v>45292</v>
      </c>
      <c r="AC62" s="74" t="s">
        <v>772</v>
      </c>
      <c r="AD62" s="74">
        <v>5535008537</v>
      </c>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row>
    <row r="63" spans="2:145" s="51" customFormat="1" ht="17.25" customHeight="1">
      <c r="B63" s="39" t="s">
        <v>460</v>
      </c>
      <c r="C63" s="46">
        <v>55</v>
      </c>
      <c r="D63" s="3" t="s">
        <v>399</v>
      </c>
      <c r="E63" s="3" t="s">
        <v>787</v>
      </c>
      <c r="F63" s="3" t="s">
        <v>788</v>
      </c>
      <c r="G63" s="3" t="s">
        <v>461</v>
      </c>
      <c r="H63" s="4">
        <v>20.3</v>
      </c>
      <c r="I63" s="3" t="s">
        <v>282</v>
      </c>
      <c r="J63" s="3" t="s">
        <v>284</v>
      </c>
      <c r="K63" s="23">
        <v>0</v>
      </c>
      <c r="L63" s="23">
        <v>16</v>
      </c>
      <c r="M63" s="23">
        <v>0</v>
      </c>
      <c r="N63" s="23">
        <v>0</v>
      </c>
      <c r="O63" s="23">
        <v>0</v>
      </c>
      <c r="P63" s="23">
        <v>0</v>
      </c>
      <c r="Q63" s="74" t="s">
        <v>589</v>
      </c>
      <c r="R63" s="74">
        <v>0</v>
      </c>
      <c r="S63" s="74">
        <v>0</v>
      </c>
      <c r="T63" s="74">
        <v>0</v>
      </c>
      <c r="U63" s="74">
        <v>0</v>
      </c>
      <c r="V63" s="74">
        <v>0</v>
      </c>
      <c r="W63" s="74">
        <v>0</v>
      </c>
      <c r="X63" s="74">
        <v>16</v>
      </c>
      <c r="Y63" s="74">
        <v>8</v>
      </c>
      <c r="Z63" s="74">
        <v>16</v>
      </c>
      <c r="AA63" s="3" t="s">
        <v>295</v>
      </c>
      <c r="AB63" s="104">
        <v>45292</v>
      </c>
      <c r="AC63" s="74" t="s">
        <v>773</v>
      </c>
      <c r="AD63" s="105" t="s">
        <v>774</v>
      </c>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row>
    <row r="64" spans="1:145" s="51" customFormat="1" ht="17.25" customHeight="1">
      <c r="A64" s="10"/>
      <c r="B64" s="39" t="s">
        <v>333</v>
      </c>
      <c r="C64" s="46">
        <v>58</v>
      </c>
      <c r="D64" s="2" t="s">
        <v>400</v>
      </c>
      <c r="E64" s="3" t="s">
        <v>7</v>
      </c>
      <c r="F64" s="3" t="s">
        <v>8</v>
      </c>
      <c r="G64" s="3" t="s">
        <v>401</v>
      </c>
      <c r="H64" s="4">
        <v>13.7</v>
      </c>
      <c r="I64" s="3" t="s">
        <v>282</v>
      </c>
      <c r="J64" s="3" t="s">
        <v>284</v>
      </c>
      <c r="K64" s="46">
        <v>0</v>
      </c>
      <c r="L64" s="46">
        <v>0</v>
      </c>
      <c r="M64" s="46">
        <v>8</v>
      </c>
      <c r="N64" s="3">
        <v>0</v>
      </c>
      <c r="O64" s="46">
        <v>0</v>
      </c>
      <c r="P64" s="23">
        <v>0</v>
      </c>
      <c r="Q64" s="74" t="s">
        <v>589</v>
      </c>
      <c r="R64" s="74">
        <v>0</v>
      </c>
      <c r="S64" s="74">
        <v>2</v>
      </c>
      <c r="T64" s="74">
        <v>0</v>
      </c>
      <c r="U64" s="74">
        <v>0</v>
      </c>
      <c r="V64" s="74">
        <v>0</v>
      </c>
      <c r="W64" s="74">
        <v>8</v>
      </c>
      <c r="X64" s="74">
        <v>8</v>
      </c>
      <c r="Y64" s="74">
        <v>0</v>
      </c>
      <c r="Z64" s="74">
        <v>8</v>
      </c>
      <c r="AA64" s="3" t="s">
        <v>295</v>
      </c>
      <c r="AB64" s="104">
        <v>45292</v>
      </c>
      <c r="AC64" s="74" t="s">
        <v>780</v>
      </c>
      <c r="AD64" s="74">
        <v>5505222861</v>
      </c>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row>
    <row r="65" spans="1:145" s="51" customFormat="1" ht="17.25" customHeight="1">
      <c r="A65" s="38"/>
      <c r="B65" s="39" t="s">
        <v>334</v>
      </c>
      <c r="C65" s="46">
        <v>59</v>
      </c>
      <c r="D65" s="2" t="s">
        <v>402</v>
      </c>
      <c r="E65" s="34" t="s">
        <v>504</v>
      </c>
      <c r="F65" s="34" t="s">
        <v>505</v>
      </c>
      <c r="G65" s="34" t="s">
        <v>503</v>
      </c>
      <c r="H65" s="4">
        <v>24</v>
      </c>
      <c r="I65" s="3" t="s">
        <v>282</v>
      </c>
      <c r="J65" s="3" t="s">
        <v>284</v>
      </c>
      <c r="K65" s="23">
        <v>0</v>
      </c>
      <c r="L65" s="23">
        <v>0</v>
      </c>
      <c r="M65" s="23">
        <v>20</v>
      </c>
      <c r="N65" s="23">
        <v>0</v>
      </c>
      <c r="O65" s="23">
        <v>0</v>
      </c>
      <c r="P65" s="23">
        <v>0</v>
      </c>
      <c r="Q65" s="74" t="s">
        <v>589</v>
      </c>
      <c r="R65" s="74">
        <v>0</v>
      </c>
      <c r="S65" s="74">
        <v>5</v>
      </c>
      <c r="T65" s="74">
        <v>0</v>
      </c>
      <c r="U65" s="74">
        <v>0</v>
      </c>
      <c r="V65" s="74">
        <v>0</v>
      </c>
      <c r="W65" s="74">
        <v>20</v>
      </c>
      <c r="X65" s="74">
        <v>20</v>
      </c>
      <c r="Y65" s="74">
        <v>16</v>
      </c>
      <c r="Z65" s="74">
        <v>20</v>
      </c>
      <c r="AA65" s="3" t="s">
        <v>295</v>
      </c>
      <c r="AB65" s="104">
        <v>45292</v>
      </c>
      <c r="AC65" s="87" t="s">
        <v>781</v>
      </c>
      <c r="AD65" s="23">
        <v>5503136744</v>
      </c>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row>
    <row r="66" spans="1:145" s="51" customFormat="1" ht="17.25" customHeight="1">
      <c r="A66" s="38"/>
      <c r="B66" s="114" t="s">
        <v>335</v>
      </c>
      <c r="C66" s="46">
        <v>61</v>
      </c>
      <c r="D66" s="2" t="s">
        <v>0</v>
      </c>
      <c r="E66" s="34" t="s">
        <v>682</v>
      </c>
      <c r="F66" s="34" t="s">
        <v>683</v>
      </c>
      <c r="G66" s="34" t="s">
        <v>681</v>
      </c>
      <c r="H66" s="4">
        <v>27.2</v>
      </c>
      <c r="I66" s="3" t="s">
        <v>282</v>
      </c>
      <c r="J66" s="3" t="s">
        <v>284</v>
      </c>
      <c r="K66" s="23">
        <v>0</v>
      </c>
      <c r="L66" s="23">
        <v>0</v>
      </c>
      <c r="M66" s="23">
        <v>10</v>
      </c>
      <c r="N66" s="23">
        <v>2</v>
      </c>
      <c r="O66" s="23">
        <v>0</v>
      </c>
      <c r="P66" s="23">
        <v>0</v>
      </c>
      <c r="Q66" s="3" t="s">
        <v>294</v>
      </c>
      <c r="R66" s="3">
        <v>0</v>
      </c>
      <c r="S66" s="3">
        <v>3</v>
      </c>
      <c r="T66" s="3">
        <v>0</v>
      </c>
      <c r="U66" s="3">
        <v>0</v>
      </c>
      <c r="V66" s="3">
        <v>0</v>
      </c>
      <c r="W66" s="3">
        <v>0</v>
      </c>
      <c r="X66" s="23">
        <f>SUM(K66:N66)</f>
        <v>12</v>
      </c>
      <c r="Y66" s="3">
        <v>2</v>
      </c>
      <c r="Z66" s="23">
        <f>SUM(K66:N66)</f>
        <v>12</v>
      </c>
      <c r="AA66" s="3" t="s">
        <v>295</v>
      </c>
      <c r="AB66" s="36">
        <v>45413</v>
      </c>
      <c r="AC66" s="3" t="s">
        <v>150</v>
      </c>
      <c r="AD66" s="23">
        <v>5507020290</v>
      </c>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row>
    <row r="67" spans="1:145" s="51" customFormat="1" ht="17.25" customHeight="1">
      <c r="A67" s="38"/>
      <c r="B67" s="115"/>
      <c r="C67" s="46" t="s">
        <v>879</v>
      </c>
      <c r="D67" s="2" t="s">
        <v>0</v>
      </c>
      <c r="E67" s="34" t="s">
        <v>682</v>
      </c>
      <c r="F67" s="34" t="s">
        <v>683</v>
      </c>
      <c r="G67" s="34" t="s">
        <v>681</v>
      </c>
      <c r="H67" s="4">
        <v>27.2</v>
      </c>
      <c r="I67" s="3" t="s">
        <v>282</v>
      </c>
      <c r="J67" s="3" t="s">
        <v>284</v>
      </c>
      <c r="K67" s="23">
        <v>0</v>
      </c>
      <c r="L67" s="23">
        <v>0</v>
      </c>
      <c r="M67" s="23">
        <v>10</v>
      </c>
      <c r="N67" s="23">
        <v>2</v>
      </c>
      <c r="O67" s="23">
        <v>0</v>
      </c>
      <c r="P67" s="23">
        <v>0</v>
      </c>
      <c r="Q67" s="3" t="s">
        <v>294</v>
      </c>
      <c r="R67" s="3">
        <v>0</v>
      </c>
      <c r="S67" s="3">
        <v>0</v>
      </c>
      <c r="T67" s="3">
        <v>0</v>
      </c>
      <c r="U67" s="3">
        <v>0</v>
      </c>
      <c r="V67" s="3">
        <v>0</v>
      </c>
      <c r="W67" s="3">
        <v>0</v>
      </c>
      <c r="X67" s="23">
        <f>SUM(K67:N67)</f>
        <v>12</v>
      </c>
      <c r="Y67" s="3">
        <v>1</v>
      </c>
      <c r="Z67" s="23">
        <f>SUM(K67:N67)</f>
        <v>12</v>
      </c>
      <c r="AA67" s="3" t="s">
        <v>295</v>
      </c>
      <c r="AB67" s="36">
        <v>45536</v>
      </c>
      <c r="AC67" s="3" t="s">
        <v>294</v>
      </c>
      <c r="AD67" s="3" t="s">
        <v>294</v>
      </c>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row>
    <row r="68" spans="2:141" s="51" customFormat="1" ht="17.25" customHeight="1">
      <c r="B68" s="114" t="s">
        <v>268</v>
      </c>
      <c r="C68" s="127">
        <v>63</v>
      </c>
      <c r="D68" s="129" t="s">
        <v>269</v>
      </c>
      <c r="E68" s="117" t="s">
        <v>684</v>
      </c>
      <c r="F68" s="117" t="s">
        <v>789</v>
      </c>
      <c r="G68" s="117" t="s">
        <v>790</v>
      </c>
      <c r="H68" s="123">
        <v>17.4</v>
      </c>
      <c r="I68" s="117" t="s">
        <v>282</v>
      </c>
      <c r="J68" s="117" t="s">
        <v>284</v>
      </c>
      <c r="K68" s="119">
        <v>0</v>
      </c>
      <c r="L68" s="125">
        <v>0</v>
      </c>
      <c r="M68" s="119">
        <v>0</v>
      </c>
      <c r="N68" s="119">
        <v>10</v>
      </c>
      <c r="O68" s="119">
        <v>0</v>
      </c>
      <c r="P68" s="119">
        <v>0</v>
      </c>
      <c r="Q68" s="117" t="s">
        <v>294</v>
      </c>
      <c r="R68" s="117">
        <v>0</v>
      </c>
      <c r="S68" s="117">
        <v>5</v>
      </c>
      <c r="T68" s="117">
        <v>0</v>
      </c>
      <c r="U68" s="117">
        <v>0</v>
      </c>
      <c r="V68" s="117">
        <v>0</v>
      </c>
      <c r="W68" s="117">
        <v>0</v>
      </c>
      <c r="X68" s="119">
        <f>SUM(K68:N68)</f>
        <v>10</v>
      </c>
      <c r="Y68" s="117">
        <v>6</v>
      </c>
      <c r="Z68" s="119">
        <f>SUM(K68:N68)</f>
        <v>10</v>
      </c>
      <c r="AA68" s="117" t="s">
        <v>295</v>
      </c>
      <c r="AB68" s="121">
        <v>45413</v>
      </c>
      <c r="AC68" s="117" t="s">
        <v>150</v>
      </c>
      <c r="AD68" s="117">
        <v>5507020290</v>
      </c>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row>
    <row r="69" spans="2:141" s="51" customFormat="1" ht="17.25" customHeight="1">
      <c r="B69" s="116"/>
      <c r="C69" s="128"/>
      <c r="D69" s="130"/>
      <c r="E69" s="118"/>
      <c r="F69" s="118"/>
      <c r="G69" s="118"/>
      <c r="H69" s="124"/>
      <c r="I69" s="118"/>
      <c r="J69" s="118"/>
      <c r="K69" s="120"/>
      <c r="L69" s="126"/>
      <c r="M69" s="120"/>
      <c r="N69" s="120"/>
      <c r="O69" s="120"/>
      <c r="P69" s="120"/>
      <c r="Q69" s="118"/>
      <c r="R69" s="118"/>
      <c r="S69" s="118"/>
      <c r="T69" s="118"/>
      <c r="U69" s="118"/>
      <c r="V69" s="118"/>
      <c r="W69" s="118"/>
      <c r="X69" s="120"/>
      <c r="Y69" s="118"/>
      <c r="Z69" s="120"/>
      <c r="AA69" s="118"/>
      <c r="AB69" s="122"/>
      <c r="AC69" s="118"/>
      <c r="AD69" s="118"/>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row>
    <row r="70" spans="2:141" s="51" customFormat="1" ht="17.25" customHeight="1">
      <c r="B70" s="116"/>
      <c r="C70" s="127" t="s">
        <v>880</v>
      </c>
      <c r="D70" s="129" t="s">
        <v>269</v>
      </c>
      <c r="E70" s="117" t="s">
        <v>684</v>
      </c>
      <c r="F70" s="117" t="s">
        <v>789</v>
      </c>
      <c r="G70" s="117" t="s">
        <v>790</v>
      </c>
      <c r="H70" s="123">
        <v>17.4</v>
      </c>
      <c r="I70" s="117" t="s">
        <v>282</v>
      </c>
      <c r="J70" s="117" t="s">
        <v>284</v>
      </c>
      <c r="K70" s="119">
        <v>0</v>
      </c>
      <c r="L70" s="125">
        <v>0</v>
      </c>
      <c r="M70" s="119">
        <v>0</v>
      </c>
      <c r="N70" s="119">
        <v>10</v>
      </c>
      <c r="O70" s="119">
        <v>0</v>
      </c>
      <c r="P70" s="119">
        <v>0</v>
      </c>
      <c r="Q70" s="117" t="s">
        <v>294</v>
      </c>
      <c r="R70" s="117">
        <v>0</v>
      </c>
      <c r="S70" s="117">
        <v>0</v>
      </c>
      <c r="T70" s="117">
        <v>0</v>
      </c>
      <c r="U70" s="117">
        <v>0</v>
      </c>
      <c r="V70" s="117">
        <v>0</v>
      </c>
      <c r="W70" s="117">
        <v>0</v>
      </c>
      <c r="X70" s="119">
        <f>SUM(K70:N70)</f>
        <v>10</v>
      </c>
      <c r="Y70" s="117">
        <v>5</v>
      </c>
      <c r="Z70" s="119">
        <f>SUM(K70:N70)</f>
        <v>10</v>
      </c>
      <c r="AA70" s="117" t="s">
        <v>295</v>
      </c>
      <c r="AB70" s="121">
        <v>45536</v>
      </c>
      <c r="AC70" s="117" t="s">
        <v>294</v>
      </c>
      <c r="AD70" s="117" t="s">
        <v>294</v>
      </c>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row>
    <row r="71" spans="2:141" s="51" customFormat="1" ht="17.25" customHeight="1">
      <c r="B71" s="115"/>
      <c r="C71" s="128"/>
      <c r="D71" s="130"/>
      <c r="E71" s="118"/>
      <c r="F71" s="118"/>
      <c r="G71" s="118"/>
      <c r="H71" s="124"/>
      <c r="I71" s="118"/>
      <c r="J71" s="118"/>
      <c r="K71" s="120"/>
      <c r="L71" s="126"/>
      <c r="M71" s="120"/>
      <c r="N71" s="120"/>
      <c r="O71" s="120"/>
      <c r="P71" s="120"/>
      <c r="Q71" s="118"/>
      <c r="R71" s="118"/>
      <c r="S71" s="118"/>
      <c r="T71" s="118"/>
      <c r="U71" s="118"/>
      <c r="V71" s="118"/>
      <c r="W71" s="118"/>
      <c r="X71" s="120"/>
      <c r="Y71" s="118"/>
      <c r="Z71" s="120"/>
      <c r="AA71" s="118"/>
      <c r="AB71" s="122"/>
      <c r="AC71" s="118"/>
      <c r="AD71" s="118"/>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row>
    <row r="72" spans="1:145" s="51" customFormat="1" ht="17.25" customHeight="1">
      <c r="A72" s="38"/>
      <c r="B72" s="114" t="s">
        <v>336</v>
      </c>
      <c r="C72" s="46">
        <v>64</v>
      </c>
      <c r="D72" s="2" t="s">
        <v>446</v>
      </c>
      <c r="E72" s="3" t="s">
        <v>718</v>
      </c>
      <c r="F72" s="3" t="s">
        <v>719</v>
      </c>
      <c r="G72" s="3" t="s">
        <v>720</v>
      </c>
      <c r="H72" s="4">
        <v>27.4</v>
      </c>
      <c r="I72" s="3" t="s">
        <v>282</v>
      </c>
      <c r="J72" s="3" t="s">
        <v>284</v>
      </c>
      <c r="K72" s="23">
        <v>0</v>
      </c>
      <c r="L72" s="23">
        <v>0</v>
      </c>
      <c r="M72" s="23">
        <v>2</v>
      </c>
      <c r="N72" s="23">
        <v>10</v>
      </c>
      <c r="O72" s="23">
        <v>0</v>
      </c>
      <c r="P72" s="23">
        <v>0</v>
      </c>
      <c r="Q72" s="74" t="s">
        <v>294</v>
      </c>
      <c r="R72" s="3">
        <v>0</v>
      </c>
      <c r="S72" s="74">
        <v>5</v>
      </c>
      <c r="T72" s="3">
        <v>0</v>
      </c>
      <c r="U72" s="3">
        <v>0</v>
      </c>
      <c r="V72" s="3">
        <v>0</v>
      </c>
      <c r="W72" s="74">
        <v>0</v>
      </c>
      <c r="X72" s="23">
        <f>SUM(K72:N72)</f>
        <v>12</v>
      </c>
      <c r="Y72" s="3">
        <v>6</v>
      </c>
      <c r="Z72" s="23">
        <f>SUM(K72:N72)</f>
        <v>12</v>
      </c>
      <c r="AA72" s="3" t="s">
        <v>295</v>
      </c>
      <c r="AB72" s="36">
        <v>45413</v>
      </c>
      <c r="AC72" s="3" t="s">
        <v>150</v>
      </c>
      <c r="AD72" s="23">
        <v>5507020290</v>
      </c>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row>
    <row r="73" spans="1:145" s="51" customFormat="1" ht="17.25" customHeight="1">
      <c r="A73" s="38"/>
      <c r="B73" s="115"/>
      <c r="C73" s="46" t="s">
        <v>881</v>
      </c>
      <c r="D73" s="2" t="s">
        <v>446</v>
      </c>
      <c r="E73" s="3" t="s">
        <v>718</v>
      </c>
      <c r="F73" s="3" t="s">
        <v>719</v>
      </c>
      <c r="G73" s="3" t="s">
        <v>720</v>
      </c>
      <c r="H73" s="4">
        <v>27.4</v>
      </c>
      <c r="I73" s="3" t="s">
        <v>282</v>
      </c>
      <c r="J73" s="3" t="s">
        <v>284</v>
      </c>
      <c r="K73" s="23">
        <v>0</v>
      </c>
      <c r="L73" s="23">
        <v>0</v>
      </c>
      <c r="M73" s="23">
        <v>0</v>
      </c>
      <c r="N73" s="23">
        <v>9</v>
      </c>
      <c r="O73" s="23">
        <v>0</v>
      </c>
      <c r="P73" s="23">
        <v>0</v>
      </c>
      <c r="Q73" s="74" t="s">
        <v>294</v>
      </c>
      <c r="R73" s="3">
        <v>0</v>
      </c>
      <c r="S73" s="74">
        <v>0</v>
      </c>
      <c r="T73" s="3">
        <v>0</v>
      </c>
      <c r="U73" s="3">
        <v>0</v>
      </c>
      <c r="V73" s="3">
        <v>0</v>
      </c>
      <c r="W73" s="74">
        <v>0</v>
      </c>
      <c r="X73" s="23">
        <f>SUM(K73:N73)</f>
        <v>9</v>
      </c>
      <c r="Y73" s="3">
        <v>5</v>
      </c>
      <c r="Z73" s="23">
        <f>SUM(K73:N73)</f>
        <v>9</v>
      </c>
      <c r="AA73" s="3" t="s">
        <v>295</v>
      </c>
      <c r="AB73" s="36">
        <v>45536</v>
      </c>
      <c r="AC73" s="74" t="s">
        <v>294</v>
      </c>
      <c r="AD73" s="74" t="s">
        <v>294</v>
      </c>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row>
    <row r="74" spans="1:145" s="48" customFormat="1" ht="17.25" customHeight="1">
      <c r="A74" s="10"/>
      <c r="B74" s="39" t="s">
        <v>337</v>
      </c>
      <c r="C74" s="75">
        <v>68</v>
      </c>
      <c r="D74" s="76" t="s">
        <v>384</v>
      </c>
      <c r="E74" s="3" t="s">
        <v>385</v>
      </c>
      <c r="F74" s="3" t="s">
        <v>386</v>
      </c>
      <c r="G74" s="3" t="s">
        <v>387</v>
      </c>
      <c r="H74" s="4">
        <v>19.4</v>
      </c>
      <c r="I74" s="3" t="s">
        <v>282</v>
      </c>
      <c r="J74" s="3" t="s">
        <v>290</v>
      </c>
      <c r="K74" s="23">
        <v>17</v>
      </c>
      <c r="L74" s="23">
        <v>0</v>
      </c>
      <c r="M74" s="23">
        <v>0</v>
      </c>
      <c r="N74" s="23">
        <v>0</v>
      </c>
      <c r="O74" s="23">
        <v>0</v>
      </c>
      <c r="P74" s="23">
        <v>0</v>
      </c>
      <c r="Q74" s="22" t="s">
        <v>294</v>
      </c>
      <c r="R74" s="22">
        <v>0</v>
      </c>
      <c r="S74" s="22">
        <v>0</v>
      </c>
      <c r="T74" s="22">
        <v>0</v>
      </c>
      <c r="U74" s="22">
        <v>0</v>
      </c>
      <c r="V74" s="22">
        <v>0</v>
      </c>
      <c r="W74" s="22">
        <v>0</v>
      </c>
      <c r="X74" s="22">
        <v>0</v>
      </c>
      <c r="Y74" s="3">
        <v>0</v>
      </c>
      <c r="Z74" s="22">
        <v>0</v>
      </c>
      <c r="AA74" s="22" t="s">
        <v>295</v>
      </c>
      <c r="AB74" s="77">
        <v>43249</v>
      </c>
      <c r="AC74" s="3" t="s">
        <v>159</v>
      </c>
      <c r="AD74" s="20">
        <v>550601217620</v>
      </c>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row>
    <row r="75" spans="1:145" s="51" customFormat="1" ht="17.25" customHeight="1">
      <c r="A75" s="38"/>
      <c r="B75" s="114" t="s">
        <v>338</v>
      </c>
      <c r="C75" s="46">
        <v>69</v>
      </c>
      <c r="D75" s="2" t="s">
        <v>106</v>
      </c>
      <c r="E75" s="3" t="s">
        <v>686</v>
      </c>
      <c r="F75" s="3" t="s">
        <v>763</v>
      </c>
      <c r="G75" s="3" t="s">
        <v>685</v>
      </c>
      <c r="H75" s="4">
        <v>26.2</v>
      </c>
      <c r="I75" s="3" t="s">
        <v>282</v>
      </c>
      <c r="J75" s="3" t="s">
        <v>284</v>
      </c>
      <c r="K75" s="23">
        <v>0</v>
      </c>
      <c r="L75" s="23">
        <v>0</v>
      </c>
      <c r="M75" s="23">
        <v>11</v>
      </c>
      <c r="N75" s="23">
        <v>0</v>
      </c>
      <c r="O75" s="23">
        <v>0</v>
      </c>
      <c r="P75" s="23">
        <v>0</v>
      </c>
      <c r="Q75" s="3" t="s">
        <v>294</v>
      </c>
      <c r="R75" s="3">
        <v>0</v>
      </c>
      <c r="S75" s="3">
        <v>9</v>
      </c>
      <c r="T75" s="3">
        <v>0</v>
      </c>
      <c r="U75" s="3">
        <v>0</v>
      </c>
      <c r="V75" s="3">
        <v>0</v>
      </c>
      <c r="W75" s="3">
        <v>0</v>
      </c>
      <c r="X75" s="23">
        <f>SUM(K75:N75)</f>
        <v>11</v>
      </c>
      <c r="Y75" s="3">
        <v>0</v>
      </c>
      <c r="Z75" s="23">
        <f>SUM(K75:N75)</f>
        <v>11</v>
      </c>
      <c r="AA75" s="3" t="s">
        <v>295</v>
      </c>
      <c r="AB75" s="36">
        <v>45413</v>
      </c>
      <c r="AC75" s="3" t="s">
        <v>150</v>
      </c>
      <c r="AD75" s="23">
        <v>5507020290</v>
      </c>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row>
    <row r="76" spans="1:145" s="51" customFormat="1" ht="17.25" customHeight="1">
      <c r="A76" s="38"/>
      <c r="B76" s="115"/>
      <c r="C76" s="46" t="s">
        <v>882</v>
      </c>
      <c r="D76" s="2" t="s">
        <v>106</v>
      </c>
      <c r="E76" s="3" t="s">
        <v>686</v>
      </c>
      <c r="F76" s="3" t="s">
        <v>763</v>
      </c>
      <c r="G76" s="3" t="s">
        <v>685</v>
      </c>
      <c r="H76" s="4">
        <v>26.2</v>
      </c>
      <c r="I76" s="3" t="s">
        <v>282</v>
      </c>
      <c r="J76" s="3" t="s">
        <v>284</v>
      </c>
      <c r="K76" s="23">
        <v>0</v>
      </c>
      <c r="L76" s="23">
        <v>0</v>
      </c>
      <c r="M76" s="23">
        <v>11</v>
      </c>
      <c r="N76" s="23">
        <v>0</v>
      </c>
      <c r="O76" s="23">
        <v>0</v>
      </c>
      <c r="P76" s="23">
        <v>0</v>
      </c>
      <c r="Q76" s="3" t="s">
        <v>294</v>
      </c>
      <c r="R76" s="3">
        <v>0</v>
      </c>
      <c r="S76" s="3">
        <v>0</v>
      </c>
      <c r="T76" s="3">
        <v>0</v>
      </c>
      <c r="U76" s="3">
        <v>0</v>
      </c>
      <c r="V76" s="3">
        <v>0</v>
      </c>
      <c r="W76" s="3">
        <v>0</v>
      </c>
      <c r="X76" s="23">
        <f>SUM(K76:N76)</f>
        <v>11</v>
      </c>
      <c r="Y76" s="3">
        <v>0</v>
      </c>
      <c r="Z76" s="23">
        <f>SUM(K76:N76)</f>
        <v>11</v>
      </c>
      <c r="AA76" s="3" t="s">
        <v>295</v>
      </c>
      <c r="AB76" s="36">
        <v>45536</v>
      </c>
      <c r="AC76" s="3" t="s">
        <v>294</v>
      </c>
      <c r="AD76" s="3" t="s">
        <v>294</v>
      </c>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row>
    <row r="77" spans="1:145" s="51" customFormat="1" ht="17.25" customHeight="1">
      <c r="A77" s="42"/>
      <c r="B77" s="39" t="s">
        <v>339</v>
      </c>
      <c r="C77" s="46">
        <v>72</v>
      </c>
      <c r="D77" s="2" t="s">
        <v>830</v>
      </c>
      <c r="E77" s="3" t="s">
        <v>831</v>
      </c>
      <c r="F77" s="3" t="s">
        <v>832</v>
      </c>
      <c r="G77" s="3" t="s">
        <v>833</v>
      </c>
      <c r="H77" s="4">
        <v>32.7</v>
      </c>
      <c r="I77" s="3" t="s">
        <v>282</v>
      </c>
      <c r="J77" s="3" t="s">
        <v>284</v>
      </c>
      <c r="K77" s="23">
        <v>0</v>
      </c>
      <c r="L77" s="23">
        <v>0</v>
      </c>
      <c r="M77" s="23">
        <v>22</v>
      </c>
      <c r="N77" s="23">
        <v>0</v>
      </c>
      <c r="O77" s="23">
        <v>0</v>
      </c>
      <c r="P77" s="23">
        <v>0</v>
      </c>
      <c r="Q77" s="3" t="s">
        <v>184</v>
      </c>
      <c r="R77" s="74">
        <v>0</v>
      </c>
      <c r="S77" s="74">
        <v>22</v>
      </c>
      <c r="T77" s="74">
        <v>0</v>
      </c>
      <c r="U77" s="74">
        <v>0</v>
      </c>
      <c r="V77" s="74">
        <v>0</v>
      </c>
      <c r="W77" s="74">
        <v>22</v>
      </c>
      <c r="X77" s="74">
        <v>22</v>
      </c>
      <c r="Y77" s="74">
        <v>22</v>
      </c>
      <c r="Z77" s="74">
        <v>22</v>
      </c>
      <c r="AA77" s="3" t="s">
        <v>295</v>
      </c>
      <c r="AB77" s="104">
        <v>45292</v>
      </c>
      <c r="AC77" s="74" t="s">
        <v>775</v>
      </c>
      <c r="AD77" s="105" t="s">
        <v>776</v>
      </c>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row>
    <row r="78" spans="1:145" s="51" customFormat="1" ht="17.25" customHeight="1">
      <c r="A78" s="42"/>
      <c r="B78" s="21" t="s">
        <v>340</v>
      </c>
      <c r="C78" s="46">
        <v>73</v>
      </c>
      <c r="D78" s="2" t="s">
        <v>447</v>
      </c>
      <c r="E78" s="3" t="s">
        <v>475</v>
      </c>
      <c r="F78" s="3" t="s">
        <v>476</v>
      </c>
      <c r="G78" s="3" t="s">
        <v>477</v>
      </c>
      <c r="H78" s="4">
        <v>26</v>
      </c>
      <c r="I78" s="3" t="s">
        <v>282</v>
      </c>
      <c r="J78" s="3" t="s">
        <v>284</v>
      </c>
      <c r="K78" s="23">
        <v>0</v>
      </c>
      <c r="L78" s="23">
        <v>0</v>
      </c>
      <c r="M78" s="23">
        <v>23</v>
      </c>
      <c r="N78" s="23">
        <v>0</v>
      </c>
      <c r="O78" s="23">
        <v>0</v>
      </c>
      <c r="P78" s="23">
        <v>0</v>
      </c>
      <c r="Q78" s="3" t="s">
        <v>184</v>
      </c>
      <c r="R78" s="74">
        <v>0</v>
      </c>
      <c r="S78" s="74">
        <v>6</v>
      </c>
      <c r="T78" s="74">
        <v>0</v>
      </c>
      <c r="U78" s="74">
        <v>0</v>
      </c>
      <c r="V78" s="74">
        <v>0</v>
      </c>
      <c r="W78" s="74">
        <v>23</v>
      </c>
      <c r="X78" s="74">
        <v>23</v>
      </c>
      <c r="Y78" s="74">
        <v>12</v>
      </c>
      <c r="Z78" s="106">
        <v>23</v>
      </c>
      <c r="AA78" s="3" t="s">
        <v>295</v>
      </c>
      <c r="AB78" s="104">
        <v>45292</v>
      </c>
      <c r="AC78" s="87" t="s">
        <v>781</v>
      </c>
      <c r="AD78" s="23">
        <v>5503136744</v>
      </c>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row>
    <row r="79" spans="1:145" s="51" customFormat="1" ht="17.25" customHeight="1">
      <c r="A79" s="38"/>
      <c r="B79" s="114" t="s">
        <v>341</v>
      </c>
      <c r="C79" s="46">
        <v>78</v>
      </c>
      <c r="D79" s="2" t="s">
        <v>21</v>
      </c>
      <c r="E79" s="3" t="s">
        <v>716</v>
      </c>
      <c r="F79" s="3" t="s">
        <v>717</v>
      </c>
      <c r="G79" s="3" t="s">
        <v>687</v>
      </c>
      <c r="H79" s="4">
        <v>19.9</v>
      </c>
      <c r="I79" s="3" t="s">
        <v>282</v>
      </c>
      <c r="J79" s="3" t="s">
        <v>284</v>
      </c>
      <c r="K79" s="23">
        <v>0</v>
      </c>
      <c r="L79" s="23">
        <v>0</v>
      </c>
      <c r="M79" s="23">
        <v>1</v>
      </c>
      <c r="N79" s="23">
        <v>12</v>
      </c>
      <c r="O79" s="23">
        <v>0</v>
      </c>
      <c r="P79" s="23">
        <v>0</v>
      </c>
      <c r="Q79" s="3" t="s">
        <v>294</v>
      </c>
      <c r="R79" s="3">
        <v>0</v>
      </c>
      <c r="S79" s="3">
        <v>8</v>
      </c>
      <c r="T79" s="3">
        <v>0</v>
      </c>
      <c r="U79" s="3">
        <v>0</v>
      </c>
      <c r="V79" s="3">
        <v>0</v>
      </c>
      <c r="W79" s="3">
        <v>0</v>
      </c>
      <c r="X79" s="23">
        <f aca="true" t="shared" si="2" ref="X79:X84">SUM(K79:N79)</f>
        <v>13</v>
      </c>
      <c r="Y79" s="3">
        <v>8</v>
      </c>
      <c r="Z79" s="23">
        <f aca="true" t="shared" si="3" ref="Z79:Z84">SUM(K79:N79)</f>
        <v>13</v>
      </c>
      <c r="AA79" s="3" t="s">
        <v>295</v>
      </c>
      <c r="AB79" s="36">
        <v>45413</v>
      </c>
      <c r="AC79" s="3" t="s">
        <v>150</v>
      </c>
      <c r="AD79" s="23">
        <v>5507020290</v>
      </c>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row>
    <row r="80" spans="1:145" s="51" customFormat="1" ht="17.25" customHeight="1">
      <c r="A80" s="38"/>
      <c r="B80" s="115"/>
      <c r="C80" s="46" t="s">
        <v>883</v>
      </c>
      <c r="D80" s="2" t="s">
        <v>21</v>
      </c>
      <c r="E80" s="3" t="s">
        <v>716</v>
      </c>
      <c r="F80" s="3" t="s">
        <v>717</v>
      </c>
      <c r="G80" s="3" t="s">
        <v>687</v>
      </c>
      <c r="H80" s="4">
        <v>19.9</v>
      </c>
      <c r="I80" s="3" t="s">
        <v>282</v>
      </c>
      <c r="J80" s="3" t="s">
        <v>284</v>
      </c>
      <c r="K80" s="23">
        <v>0</v>
      </c>
      <c r="L80" s="23">
        <v>0</v>
      </c>
      <c r="M80" s="23">
        <v>1</v>
      </c>
      <c r="N80" s="23">
        <v>12</v>
      </c>
      <c r="O80" s="23">
        <v>0</v>
      </c>
      <c r="P80" s="23">
        <v>0</v>
      </c>
      <c r="Q80" s="3" t="s">
        <v>294</v>
      </c>
      <c r="R80" s="3">
        <v>0</v>
      </c>
      <c r="S80" s="3">
        <v>0</v>
      </c>
      <c r="T80" s="3">
        <v>0</v>
      </c>
      <c r="U80" s="3">
        <v>0</v>
      </c>
      <c r="V80" s="3">
        <v>0</v>
      </c>
      <c r="W80" s="3">
        <v>0</v>
      </c>
      <c r="X80" s="23">
        <f t="shared" si="2"/>
        <v>13</v>
      </c>
      <c r="Y80" s="3">
        <v>8</v>
      </c>
      <c r="Z80" s="23">
        <f t="shared" si="3"/>
        <v>13</v>
      </c>
      <c r="AA80" s="3" t="s">
        <v>295</v>
      </c>
      <c r="AB80" s="36">
        <v>45536</v>
      </c>
      <c r="AC80" s="3" t="s">
        <v>294</v>
      </c>
      <c r="AD80" s="3" t="s">
        <v>294</v>
      </c>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row>
    <row r="81" spans="1:145" s="51" customFormat="1" ht="17.25" customHeight="1">
      <c r="A81" s="10"/>
      <c r="B81" s="114" t="s">
        <v>342</v>
      </c>
      <c r="C81" s="46">
        <v>79</v>
      </c>
      <c r="D81" s="2" t="s">
        <v>474</v>
      </c>
      <c r="E81" s="3" t="s">
        <v>688</v>
      </c>
      <c r="F81" s="3" t="s">
        <v>689</v>
      </c>
      <c r="G81" s="3" t="s">
        <v>690</v>
      </c>
      <c r="H81" s="4">
        <v>23.2</v>
      </c>
      <c r="I81" s="3" t="s">
        <v>282</v>
      </c>
      <c r="J81" s="3" t="s">
        <v>284</v>
      </c>
      <c r="K81" s="23">
        <v>0</v>
      </c>
      <c r="L81" s="23">
        <v>0</v>
      </c>
      <c r="M81" s="23">
        <v>8</v>
      </c>
      <c r="N81" s="23">
        <v>0</v>
      </c>
      <c r="O81" s="23">
        <v>0</v>
      </c>
      <c r="P81" s="23">
        <v>0</v>
      </c>
      <c r="Q81" s="3" t="s">
        <v>294</v>
      </c>
      <c r="R81" s="3">
        <v>0</v>
      </c>
      <c r="S81" s="3">
        <v>7</v>
      </c>
      <c r="T81" s="3">
        <v>0</v>
      </c>
      <c r="U81" s="3">
        <v>0</v>
      </c>
      <c r="V81" s="3">
        <v>0</v>
      </c>
      <c r="W81" s="3">
        <v>0</v>
      </c>
      <c r="X81" s="23">
        <f t="shared" si="2"/>
        <v>8</v>
      </c>
      <c r="Y81" s="3">
        <v>0</v>
      </c>
      <c r="Z81" s="23">
        <f t="shared" si="3"/>
        <v>8</v>
      </c>
      <c r="AA81" s="3" t="s">
        <v>295</v>
      </c>
      <c r="AB81" s="36">
        <v>45413</v>
      </c>
      <c r="AC81" s="3" t="s">
        <v>150</v>
      </c>
      <c r="AD81" s="23">
        <v>5507020290</v>
      </c>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row>
    <row r="82" spans="1:145" s="51" customFormat="1" ht="17.25" customHeight="1">
      <c r="A82" s="10"/>
      <c r="B82" s="115"/>
      <c r="C82" s="46" t="s">
        <v>884</v>
      </c>
      <c r="D82" s="2" t="s">
        <v>474</v>
      </c>
      <c r="E82" s="3" t="s">
        <v>688</v>
      </c>
      <c r="F82" s="3" t="s">
        <v>689</v>
      </c>
      <c r="G82" s="3" t="s">
        <v>690</v>
      </c>
      <c r="H82" s="4">
        <v>23.2</v>
      </c>
      <c r="I82" s="3" t="s">
        <v>282</v>
      </c>
      <c r="J82" s="3" t="s">
        <v>284</v>
      </c>
      <c r="K82" s="23">
        <v>0</v>
      </c>
      <c r="L82" s="23">
        <v>0</v>
      </c>
      <c r="M82" s="23">
        <v>8</v>
      </c>
      <c r="N82" s="23">
        <v>0</v>
      </c>
      <c r="O82" s="23">
        <v>0</v>
      </c>
      <c r="P82" s="23">
        <v>0</v>
      </c>
      <c r="Q82" s="3" t="s">
        <v>294</v>
      </c>
      <c r="R82" s="3">
        <v>0</v>
      </c>
      <c r="S82" s="3">
        <v>0</v>
      </c>
      <c r="T82" s="3">
        <v>0</v>
      </c>
      <c r="U82" s="3">
        <v>0</v>
      </c>
      <c r="V82" s="3">
        <v>0</v>
      </c>
      <c r="W82" s="3">
        <v>0</v>
      </c>
      <c r="X82" s="23">
        <f t="shared" si="2"/>
        <v>8</v>
      </c>
      <c r="Y82" s="3">
        <v>0</v>
      </c>
      <c r="Z82" s="23">
        <f t="shared" si="3"/>
        <v>8</v>
      </c>
      <c r="AA82" s="3" t="s">
        <v>295</v>
      </c>
      <c r="AB82" s="36">
        <v>45536</v>
      </c>
      <c r="AC82" s="3" t="s">
        <v>294</v>
      </c>
      <c r="AD82" s="3" t="s">
        <v>294</v>
      </c>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row>
    <row r="83" spans="1:145" s="51" customFormat="1" ht="17.25" customHeight="1">
      <c r="A83" s="38"/>
      <c r="B83" s="114" t="s">
        <v>343</v>
      </c>
      <c r="C83" s="46">
        <v>83</v>
      </c>
      <c r="D83" s="2" t="s">
        <v>18</v>
      </c>
      <c r="E83" s="3" t="s">
        <v>691</v>
      </c>
      <c r="F83" s="3" t="s">
        <v>692</v>
      </c>
      <c r="G83" s="3" t="s">
        <v>693</v>
      </c>
      <c r="H83" s="4">
        <v>22.1</v>
      </c>
      <c r="I83" s="3" t="s">
        <v>282</v>
      </c>
      <c r="J83" s="3" t="s">
        <v>284</v>
      </c>
      <c r="K83" s="23">
        <v>0</v>
      </c>
      <c r="L83" s="23">
        <v>0</v>
      </c>
      <c r="M83" s="23">
        <v>7</v>
      </c>
      <c r="N83" s="23">
        <v>0</v>
      </c>
      <c r="O83" s="23">
        <v>0</v>
      </c>
      <c r="P83" s="23">
        <v>0</v>
      </c>
      <c r="Q83" s="3" t="s">
        <v>294</v>
      </c>
      <c r="R83" s="3">
        <v>0</v>
      </c>
      <c r="S83" s="3">
        <v>5</v>
      </c>
      <c r="T83" s="3">
        <v>0</v>
      </c>
      <c r="U83" s="3">
        <v>0</v>
      </c>
      <c r="V83" s="3">
        <v>0</v>
      </c>
      <c r="W83" s="3">
        <v>0</v>
      </c>
      <c r="X83" s="23">
        <f t="shared" si="2"/>
        <v>7</v>
      </c>
      <c r="Y83" s="3">
        <v>0</v>
      </c>
      <c r="Z83" s="23">
        <f t="shared" si="3"/>
        <v>7</v>
      </c>
      <c r="AA83" s="3" t="s">
        <v>295</v>
      </c>
      <c r="AB83" s="36">
        <v>45413</v>
      </c>
      <c r="AC83" s="3" t="s">
        <v>150</v>
      </c>
      <c r="AD83" s="23">
        <v>5507020290</v>
      </c>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row>
    <row r="84" spans="1:145" s="51" customFormat="1" ht="17.25" customHeight="1">
      <c r="A84" s="38"/>
      <c r="B84" s="115"/>
      <c r="C84" s="46" t="s">
        <v>885</v>
      </c>
      <c r="D84" s="2" t="s">
        <v>18</v>
      </c>
      <c r="E84" s="3" t="s">
        <v>691</v>
      </c>
      <c r="F84" s="3" t="s">
        <v>692</v>
      </c>
      <c r="G84" s="3" t="s">
        <v>693</v>
      </c>
      <c r="H84" s="4">
        <v>22.1</v>
      </c>
      <c r="I84" s="3" t="s">
        <v>282</v>
      </c>
      <c r="J84" s="3" t="s">
        <v>284</v>
      </c>
      <c r="K84" s="23">
        <v>0</v>
      </c>
      <c r="L84" s="23">
        <v>0</v>
      </c>
      <c r="M84" s="23">
        <v>7</v>
      </c>
      <c r="N84" s="23">
        <v>0</v>
      </c>
      <c r="O84" s="23">
        <v>0</v>
      </c>
      <c r="P84" s="23">
        <v>0</v>
      </c>
      <c r="Q84" s="3" t="s">
        <v>294</v>
      </c>
      <c r="R84" s="3">
        <v>0</v>
      </c>
      <c r="S84" s="3">
        <v>0</v>
      </c>
      <c r="T84" s="3">
        <v>0</v>
      </c>
      <c r="U84" s="3">
        <v>0</v>
      </c>
      <c r="V84" s="3">
        <v>0</v>
      </c>
      <c r="W84" s="3">
        <v>0</v>
      </c>
      <c r="X84" s="23">
        <f t="shared" si="2"/>
        <v>7</v>
      </c>
      <c r="Y84" s="3">
        <v>0</v>
      </c>
      <c r="Z84" s="23">
        <f t="shared" si="3"/>
        <v>7</v>
      </c>
      <c r="AA84" s="3" t="s">
        <v>295</v>
      </c>
      <c r="AB84" s="36">
        <v>45536</v>
      </c>
      <c r="AC84" s="3" t="s">
        <v>294</v>
      </c>
      <c r="AD84" s="3" t="s">
        <v>294</v>
      </c>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row>
    <row r="85" spans="1:145" s="51" customFormat="1" ht="17.25" customHeight="1">
      <c r="A85" s="10"/>
      <c r="B85" s="21" t="s">
        <v>851</v>
      </c>
      <c r="C85" s="52" t="s">
        <v>852</v>
      </c>
      <c r="D85" s="18" t="s">
        <v>853</v>
      </c>
      <c r="E85" s="17" t="s">
        <v>854</v>
      </c>
      <c r="F85" s="17" t="s">
        <v>855</v>
      </c>
      <c r="G85" s="3" t="s">
        <v>856</v>
      </c>
      <c r="H85" s="4">
        <v>22.1</v>
      </c>
      <c r="I85" s="17" t="s">
        <v>282</v>
      </c>
      <c r="J85" s="17" t="s">
        <v>290</v>
      </c>
      <c r="K85" s="23">
        <v>7</v>
      </c>
      <c r="L85" s="23">
        <v>0</v>
      </c>
      <c r="M85" s="23">
        <v>0</v>
      </c>
      <c r="N85" s="23">
        <v>0</v>
      </c>
      <c r="O85" s="23">
        <v>0</v>
      </c>
      <c r="P85" s="23">
        <v>0</v>
      </c>
      <c r="Q85" s="3" t="s">
        <v>294</v>
      </c>
      <c r="R85" s="3">
        <v>0</v>
      </c>
      <c r="S85" s="3">
        <v>0</v>
      </c>
      <c r="T85" s="3">
        <v>0</v>
      </c>
      <c r="U85" s="3">
        <v>0</v>
      </c>
      <c r="V85" s="3">
        <v>0</v>
      </c>
      <c r="W85" s="3">
        <v>0</v>
      </c>
      <c r="X85" s="3">
        <v>0</v>
      </c>
      <c r="Y85" s="3">
        <v>0</v>
      </c>
      <c r="Z85" s="3">
        <v>0</v>
      </c>
      <c r="AA85" s="3" t="s">
        <v>295</v>
      </c>
      <c r="AB85" s="36">
        <v>43556</v>
      </c>
      <c r="AC85" s="3" t="s">
        <v>153</v>
      </c>
      <c r="AD85" s="23">
        <v>550709034238</v>
      </c>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row>
    <row r="86" spans="1:145" s="51" customFormat="1" ht="17.25" customHeight="1">
      <c r="A86" s="10"/>
      <c r="B86" s="114" t="s">
        <v>344</v>
      </c>
      <c r="C86" s="46">
        <v>87</v>
      </c>
      <c r="D86" s="2" t="s">
        <v>2</v>
      </c>
      <c r="E86" s="34" t="s">
        <v>727</v>
      </c>
      <c r="F86" s="34" t="s">
        <v>728</v>
      </c>
      <c r="G86" s="3" t="s">
        <v>694</v>
      </c>
      <c r="H86" s="4">
        <v>22.5</v>
      </c>
      <c r="I86" s="3" t="s">
        <v>282</v>
      </c>
      <c r="J86" s="3" t="s">
        <v>284</v>
      </c>
      <c r="K86" s="23">
        <v>0</v>
      </c>
      <c r="L86" s="23">
        <v>0</v>
      </c>
      <c r="M86" s="23">
        <v>1</v>
      </c>
      <c r="N86" s="23">
        <v>0</v>
      </c>
      <c r="O86" s="23">
        <v>0</v>
      </c>
      <c r="P86" s="23">
        <v>0</v>
      </c>
      <c r="Q86" s="3" t="s">
        <v>294</v>
      </c>
      <c r="R86" s="3">
        <v>0</v>
      </c>
      <c r="S86" s="3">
        <v>0</v>
      </c>
      <c r="T86" s="3">
        <v>0</v>
      </c>
      <c r="U86" s="3">
        <v>0</v>
      </c>
      <c r="V86" s="3">
        <v>0</v>
      </c>
      <c r="W86" s="3">
        <v>0</v>
      </c>
      <c r="X86" s="23">
        <f>SUM(K86:N86)</f>
        <v>1</v>
      </c>
      <c r="Y86" s="3">
        <v>0</v>
      </c>
      <c r="Z86" s="23">
        <f>SUM(K86:N86)</f>
        <v>1</v>
      </c>
      <c r="AA86" s="3" t="s">
        <v>295</v>
      </c>
      <c r="AB86" s="36">
        <v>45413</v>
      </c>
      <c r="AC86" s="3" t="s">
        <v>150</v>
      </c>
      <c r="AD86" s="23">
        <v>5507020290</v>
      </c>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row>
    <row r="87" spans="1:145" s="51" customFormat="1" ht="17.25" customHeight="1">
      <c r="A87" s="10"/>
      <c r="B87" s="115"/>
      <c r="C87" s="46" t="s">
        <v>886</v>
      </c>
      <c r="D87" s="2" t="s">
        <v>2</v>
      </c>
      <c r="E87" s="34" t="s">
        <v>727</v>
      </c>
      <c r="F87" s="34" t="s">
        <v>728</v>
      </c>
      <c r="G87" s="3" t="s">
        <v>694</v>
      </c>
      <c r="H87" s="4">
        <v>22.5</v>
      </c>
      <c r="I87" s="3" t="s">
        <v>282</v>
      </c>
      <c r="J87" s="3" t="s">
        <v>284</v>
      </c>
      <c r="K87" s="23">
        <v>0</v>
      </c>
      <c r="L87" s="23">
        <v>0</v>
      </c>
      <c r="M87" s="23">
        <v>1</v>
      </c>
      <c r="N87" s="23">
        <v>0</v>
      </c>
      <c r="O87" s="23">
        <v>0</v>
      </c>
      <c r="P87" s="23">
        <v>0</v>
      </c>
      <c r="Q87" s="3" t="s">
        <v>294</v>
      </c>
      <c r="R87" s="3">
        <v>0</v>
      </c>
      <c r="S87" s="3">
        <v>0</v>
      </c>
      <c r="T87" s="3">
        <v>0</v>
      </c>
      <c r="U87" s="3">
        <v>0</v>
      </c>
      <c r="V87" s="3">
        <v>0</v>
      </c>
      <c r="W87" s="3">
        <v>0</v>
      </c>
      <c r="X87" s="23">
        <f>SUM(K87:N87)</f>
        <v>1</v>
      </c>
      <c r="Y87" s="3">
        <v>0</v>
      </c>
      <c r="Z87" s="23">
        <f>SUM(K87:N87)</f>
        <v>1</v>
      </c>
      <c r="AA87" s="3" t="s">
        <v>295</v>
      </c>
      <c r="AB87" s="36">
        <v>45536</v>
      </c>
      <c r="AC87" s="3" t="s">
        <v>294</v>
      </c>
      <c r="AD87" s="3" t="s">
        <v>294</v>
      </c>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row>
    <row r="88" spans="1:145" s="51" customFormat="1" ht="17.25" customHeight="1">
      <c r="A88" s="38"/>
      <c r="B88" s="114" t="s">
        <v>345</v>
      </c>
      <c r="C88" s="46">
        <v>88</v>
      </c>
      <c r="D88" s="2" t="s">
        <v>252</v>
      </c>
      <c r="E88" s="3" t="s">
        <v>695</v>
      </c>
      <c r="F88" s="3" t="s">
        <v>696</v>
      </c>
      <c r="G88" s="3" t="s">
        <v>697</v>
      </c>
      <c r="H88" s="4">
        <v>17</v>
      </c>
      <c r="I88" s="3" t="s">
        <v>282</v>
      </c>
      <c r="J88" s="3" t="s">
        <v>284</v>
      </c>
      <c r="K88" s="23">
        <v>2</v>
      </c>
      <c r="L88" s="23">
        <v>0</v>
      </c>
      <c r="M88" s="23">
        <v>0</v>
      </c>
      <c r="N88" s="23">
        <v>0</v>
      </c>
      <c r="O88" s="23">
        <v>0</v>
      </c>
      <c r="P88" s="23">
        <v>0</v>
      </c>
      <c r="Q88" s="3" t="s">
        <v>294</v>
      </c>
      <c r="R88" s="3">
        <v>0</v>
      </c>
      <c r="S88" s="3">
        <v>2</v>
      </c>
      <c r="T88" s="3">
        <v>0</v>
      </c>
      <c r="U88" s="3">
        <v>0</v>
      </c>
      <c r="V88" s="3">
        <v>0</v>
      </c>
      <c r="W88" s="3">
        <v>0</v>
      </c>
      <c r="X88" s="23">
        <f>SUM(K88:N88)</f>
        <v>2</v>
      </c>
      <c r="Y88" s="3">
        <v>0</v>
      </c>
      <c r="Z88" s="23">
        <f>SUM(K88:N88)</f>
        <v>2</v>
      </c>
      <c r="AA88" s="3" t="s">
        <v>295</v>
      </c>
      <c r="AB88" s="36">
        <v>45413</v>
      </c>
      <c r="AC88" s="3" t="s">
        <v>150</v>
      </c>
      <c r="AD88" s="23">
        <v>5507020290</v>
      </c>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row>
    <row r="89" spans="1:145" s="51" customFormat="1" ht="17.25" customHeight="1">
      <c r="A89" s="38"/>
      <c r="B89" s="115"/>
      <c r="C89" s="46" t="s">
        <v>887</v>
      </c>
      <c r="D89" s="2" t="s">
        <v>252</v>
      </c>
      <c r="E89" s="3" t="s">
        <v>695</v>
      </c>
      <c r="F89" s="3" t="s">
        <v>696</v>
      </c>
      <c r="G89" s="3" t="s">
        <v>697</v>
      </c>
      <c r="H89" s="4">
        <v>17</v>
      </c>
      <c r="I89" s="3" t="s">
        <v>282</v>
      </c>
      <c r="J89" s="3" t="s">
        <v>284</v>
      </c>
      <c r="K89" s="23">
        <v>2</v>
      </c>
      <c r="L89" s="23">
        <v>0</v>
      </c>
      <c r="M89" s="23">
        <v>0</v>
      </c>
      <c r="N89" s="23">
        <v>0</v>
      </c>
      <c r="O89" s="23">
        <v>0</v>
      </c>
      <c r="P89" s="23">
        <v>0</v>
      </c>
      <c r="Q89" s="3" t="s">
        <v>294</v>
      </c>
      <c r="R89" s="3">
        <v>0</v>
      </c>
      <c r="S89" s="3">
        <v>0</v>
      </c>
      <c r="T89" s="3">
        <v>0</v>
      </c>
      <c r="U89" s="3">
        <v>0</v>
      </c>
      <c r="V89" s="3">
        <v>0</v>
      </c>
      <c r="W89" s="3">
        <v>0</v>
      </c>
      <c r="X89" s="23">
        <f>SUM(K89:N89)</f>
        <v>2</v>
      </c>
      <c r="Y89" s="3">
        <v>0</v>
      </c>
      <c r="Z89" s="23">
        <f>SUM(K89:N89)</f>
        <v>2</v>
      </c>
      <c r="AA89" s="3" t="s">
        <v>295</v>
      </c>
      <c r="AB89" s="36">
        <v>45536</v>
      </c>
      <c r="AC89" s="3" t="s">
        <v>294</v>
      </c>
      <c r="AD89" s="3" t="s">
        <v>294</v>
      </c>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row>
    <row r="90" spans="1:145" s="51" customFormat="1" ht="17.25" customHeight="1">
      <c r="A90" s="38"/>
      <c r="B90" s="21" t="s">
        <v>346</v>
      </c>
      <c r="C90" s="46">
        <v>89</v>
      </c>
      <c r="D90" s="2" t="s">
        <v>253</v>
      </c>
      <c r="E90" s="3" t="s">
        <v>438</v>
      </c>
      <c r="F90" s="3" t="s">
        <v>265</v>
      </c>
      <c r="G90" s="3" t="s">
        <v>72</v>
      </c>
      <c r="H90" s="4">
        <v>19.4</v>
      </c>
      <c r="I90" s="3" t="s">
        <v>282</v>
      </c>
      <c r="J90" s="3" t="s">
        <v>284</v>
      </c>
      <c r="K90" s="23">
        <v>0</v>
      </c>
      <c r="L90" s="23">
        <v>0</v>
      </c>
      <c r="M90" s="23">
        <v>16</v>
      </c>
      <c r="N90" s="23">
        <v>0</v>
      </c>
      <c r="O90" s="23">
        <v>0</v>
      </c>
      <c r="P90" s="23">
        <v>0</v>
      </c>
      <c r="Q90" s="74" t="s">
        <v>184</v>
      </c>
      <c r="R90" s="74">
        <v>0</v>
      </c>
      <c r="S90" s="74">
        <v>4</v>
      </c>
      <c r="T90" s="74">
        <v>0</v>
      </c>
      <c r="U90" s="74">
        <v>0</v>
      </c>
      <c r="V90" s="74">
        <v>0</v>
      </c>
      <c r="W90" s="74">
        <v>16</v>
      </c>
      <c r="X90" s="74">
        <v>16</v>
      </c>
      <c r="Y90" s="74">
        <v>8</v>
      </c>
      <c r="Z90" s="74">
        <v>16</v>
      </c>
      <c r="AA90" s="19" t="s">
        <v>295</v>
      </c>
      <c r="AB90" s="36" t="s">
        <v>482</v>
      </c>
      <c r="AC90" s="3" t="s">
        <v>481</v>
      </c>
      <c r="AD90" s="23">
        <v>550509233010</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row>
    <row r="91" spans="1:145" s="51" customFormat="1" ht="17.25" customHeight="1">
      <c r="A91" s="10"/>
      <c r="B91" s="114" t="s">
        <v>347</v>
      </c>
      <c r="C91" s="46">
        <v>90</v>
      </c>
      <c r="D91" s="89" t="s">
        <v>83</v>
      </c>
      <c r="E91" s="3" t="s">
        <v>729</v>
      </c>
      <c r="F91" s="3" t="s">
        <v>730</v>
      </c>
      <c r="G91" s="3" t="s">
        <v>698</v>
      </c>
      <c r="H91" s="4">
        <v>15.1</v>
      </c>
      <c r="I91" s="3" t="s">
        <v>282</v>
      </c>
      <c r="J91" s="3" t="s">
        <v>284</v>
      </c>
      <c r="K91" s="23">
        <v>0</v>
      </c>
      <c r="L91" s="23">
        <v>0</v>
      </c>
      <c r="M91" s="23">
        <v>3</v>
      </c>
      <c r="N91" s="23">
        <v>0</v>
      </c>
      <c r="O91" s="23">
        <v>0</v>
      </c>
      <c r="P91" s="23">
        <v>0</v>
      </c>
      <c r="Q91" s="3" t="s">
        <v>294</v>
      </c>
      <c r="R91" s="22">
        <v>0</v>
      </c>
      <c r="S91" s="22">
        <v>2</v>
      </c>
      <c r="T91" s="22">
        <v>0</v>
      </c>
      <c r="U91" s="22">
        <v>0</v>
      </c>
      <c r="V91" s="22">
        <v>0</v>
      </c>
      <c r="W91" s="22">
        <v>0</v>
      </c>
      <c r="X91" s="88">
        <f>SUM(K91:N91)</f>
        <v>3</v>
      </c>
      <c r="Y91" s="22">
        <v>0</v>
      </c>
      <c r="Z91" s="88">
        <f>SUM(K91:N91)</f>
        <v>3</v>
      </c>
      <c r="AA91" s="3" t="s">
        <v>295</v>
      </c>
      <c r="AB91" s="36">
        <v>45413</v>
      </c>
      <c r="AC91" s="3" t="s">
        <v>150</v>
      </c>
      <c r="AD91" s="23">
        <v>5507020290</v>
      </c>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row>
    <row r="92" spans="1:145" s="51" customFormat="1" ht="17.25" customHeight="1">
      <c r="A92" s="10"/>
      <c r="B92" s="115"/>
      <c r="C92" s="46" t="s">
        <v>888</v>
      </c>
      <c r="D92" s="89" t="s">
        <v>83</v>
      </c>
      <c r="E92" s="3" t="s">
        <v>729</v>
      </c>
      <c r="F92" s="3" t="s">
        <v>730</v>
      </c>
      <c r="G92" s="3" t="s">
        <v>698</v>
      </c>
      <c r="H92" s="4">
        <v>15.1</v>
      </c>
      <c r="I92" s="3" t="s">
        <v>282</v>
      </c>
      <c r="J92" s="3" t="s">
        <v>284</v>
      </c>
      <c r="K92" s="23">
        <v>0</v>
      </c>
      <c r="L92" s="23">
        <v>0</v>
      </c>
      <c r="M92" s="23">
        <v>3</v>
      </c>
      <c r="N92" s="23">
        <v>0</v>
      </c>
      <c r="O92" s="23">
        <v>0</v>
      </c>
      <c r="P92" s="23">
        <v>0</v>
      </c>
      <c r="Q92" s="3" t="s">
        <v>294</v>
      </c>
      <c r="R92" s="22">
        <v>0</v>
      </c>
      <c r="S92" s="22">
        <v>0</v>
      </c>
      <c r="T92" s="22">
        <v>0</v>
      </c>
      <c r="U92" s="22">
        <v>0</v>
      </c>
      <c r="V92" s="22">
        <v>0</v>
      </c>
      <c r="W92" s="22">
        <v>0</v>
      </c>
      <c r="X92" s="88">
        <f>SUM(K92:N92)</f>
        <v>3</v>
      </c>
      <c r="Y92" s="22">
        <v>0</v>
      </c>
      <c r="Z92" s="88">
        <f>SUM(K92:N92)</f>
        <v>3</v>
      </c>
      <c r="AA92" s="3" t="s">
        <v>295</v>
      </c>
      <c r="AB92" s="36">
        <v>45536</v>
      </c>
      <c r="AC92" s="3" t="s">
        <v>294</v>
      </c>
      <c r="AD92" s="3" t="s">
        <v>294</v>
      </c>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row>
    <row r="93" spans="1:145" s="51" customFormat="1" ht="17.25" customHeight="1">
      <c r="A93" s="10"/>
      <c r="B93" s="114" t="s">
        <v>69</v>
      </c>
      <c r="C93" s="46">
        <v>94</v>
      </c>
      <c r="D93" s="2" t="s">
        <v>653</v>
      </c>
      <c r="E93" s="34" t="s">
        <v>761</v>
      </c>
      <c r="F93" s="34" t="s">
        <v>762</v>
      </c>
      <c r="G93" s="34" t="s">
        <v>699</v>
      </c>
      <c r="H93" s="4">
        <v>26.1</v>
      </c>
      <c r="I93" s="3" t="s">
        <v>282</v>
      </c>
      <c r="J93" s="3" t="s">
        <v>284</v>
      </c>
      <c r="K93" s="23">
        <v>0</v>
      </c>
      <c r="L93" s="23">
        <v>0</v>
      </c>
      <c r="M93" s="23">
        <v>6</v>
      </c>
      <c r="N93" s="23">
        <v>0</v>
      </c>
      <c r="O93" s="23">
        <v>0</v>
      </c>
      <c r="P93" s="23">
        <v>0</v>
      </c>
      <c r="Q93" s="3" t="s">
        <v>294</v>
      </c>
      <c r="R93" s="3">
        <v>0</v>
      </c>
      <c r="S93" s="3">
        <v>4</v>
      </c>
      <c r="T93" s="3">
        <v>0</v>
      </c>
      <c r="U93" s="3">
        <v>0</v>
      </c>
      <c r="V93" s="3">
        <v>0</v>
      </c>
      <c r="W93" s="3">
        <v>0</v>
      </c>
      <c r="X93" s="23">
        <f>SUM(K93:N93)</f>
        <v>6</v>
      </c>
      <c r="Y93" s="3">
        <v>0</v>
      </c>
      <c r="Z93" s="23">
        <f>SUM(K93:N93)</f>
        <v>6</v>
      </c>
      <c r="AA93" s="3" t="s">
        <v>295</v>
      </c>
      <c r="AB93" s="36">
        <v>45413</v>
      </c>
      <c r="AC93" s="3" t="s">
        <v>150</v>
      </c>
      <c r="AD93" s="23">
        <v>5507020290</v>
      </c>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row>
    <row r="94" spans="1:145" s="51" customFormat="1" ht="17.25" customHeight="1">
      <c r="A94" s="10"/>
      <c r="B94" s="115"/>
      <c r="C94" s="46" t="s">
        <v>889</v>
      </c>
      <c r="D94" s="2" t="s">
        <v>653</v>
      </c>
      <c r="E94" s="34" t="s">
        <v>912</v>
      </c>
      <c r="F94" s="34" t="s">
        <v>913</v>
      </c>
      <c r="G94" s="34" t="s">
        <v>699</v>
      </c>
      <c r="H94" s="4">
        <v>26.1</v>
      </c>
      <c r="I94" s="3" t="s">
        <v>282</v>
      </c>
      <c r="J94" s="3" t="s">
        <v>284</v>
      </c>
      <c r="K94" s="23">
        <v>0</v>
      </c>
      <c r="L94" s="23">
        <v>0</v>
      </c>
      <c r="M94" s="23">
        <v>6</v>
      </c>
      <c r="N94" s="23">
        <v>0</v>
      </c>
      <c r="O94" s="23">
        <v>0</v>
      </c>
      <c r="P94" s="23">
        <v>0</v>
      </c>
      <c r="Q94" s="3" t="s">
        <v>294</v>
      </c>
      <c r="R94" s="3">
        <v>0</v>
      </c>
      <c r="S94" s="3">
        <v>0</v>
      </c>
      <c r="T94" s="3">
        <v>0</v>
      </c>
      <c r="U94" s="3">
        <v>0</v>
      </c>
      <c r="V94" s="3">
        <v>0</v>
      </c>
      <c r="W94" s="3">
        <v>0</v>
      </c>
      <c r="X94" s="23">
        <f>SUM(K94:N94)</f>
        <v>6</v>
      </c>
      <c r="Y94" s="3">
        <v>0</v>
      </c>
      <c r="Z94" s="23">
        <f>SUM(K94:N94)</f>
        <v>6</v>
      </c>
      <c r="AA94" s="3" t="s">
        <v>295</v>
      </c>
      <c r="AB94" s="36">
        <v>45536</v>
      </c>
      <c r="AC94" s="3" t="s">
        <v>294</v>
      </c>
      <c r="AD94" s="3" t="s">
        <v>294</v>
      </c>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row>
    <row r="95" spans="1:145" s="51" customFormat="1" ht="17.25" customHeight="1">
      <c r="A95" s="38"/>
      <c r="B95" s="39" t="s">
        <v>348</v>
      </c>
      <c r="C95" s="46">
        <v>503</v>
      </c>
      <c r="D95" s="2" t="s">
        <v>254</v>
      </c>
      <c r="E95" s="3" t="s">
        <v>625</v>
      </c>
      <c r="F95" s="3" t="s">
        <v>626</v>
      </c>
      <c r="G95" s="3" t="s">
        <v>604</v>
      </c>
      <c r="H95" s="4" t="s">
        <v>910</v>
      </c>
      <c r="I95" s="17" t="s">
        <v>282</v>
      </c>
      <c r="J95" s="17" t="s">
        <v>290</v>
      </c>
      <c r="K95" s="23">
        <v>21</v>
      </c>
      <c r="L95" s="23">
        <v>0</v>
      </c>
      <c r="M95" s="23">
        <v>0</v>
      </c>
      <c r="N95" s="23">
        <v>0</v>
      </c>
      <c r="O95" s="23">
        <v>0</v>
      </c>
      <c r="P95" s="23">
        <v>0</v>
      </c>
      <c r="Q95" s="3" t="s">
        <v>294</v>
      </c>
      <c r="R95" s="3">
        <v>0</v>
      </c>
      <c r="S95" s="3">
        <v>0</v>
      </c>
      <c r="T95" s="3">
        <v>0</v>
      </c>
      <c r="U95" s="3">
        <v>0</v>
      </c>
      <c r="V95" s="3">
        <v>0</v>
      </c>
      <c r="W95" s="3">
        <v>0</v>
      </c>
      <c r="X95" s="3">
        <v>0</v>
      </c>
      <c r="Y95" s="3">
        <v>0</v>
      </c>
      <c r="Z95" s="3">
        <v>0</v>
      </c>
      <c r="AA95" s="3" t="s">
        <v>295</v>
      </c>
      <c r="AB95" s="36">
        <v>43556</v>
      </c>
      <c r="AC95" s="3" t="s">
        <v>160</v>
      </c>
      <c r="AD95" s="23">
        <v>550300151006</v>
      </c>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row>
    <row r="96" spans="1:145" s="51" customFormat="1" ht="17.25" customHeight="1">
      <c r="A96" s="10"/>
      <c r="B96" s="39" t="s">
        <v>87</v>
      </c>
      <c r="C96" s="46">
        <v>503</v>
      </c>
      <c r="D96" s="2" t="s">
        <v>254</v>
      </c>
      <c r="E96" s="3" t="s">
        <v>625</v>
      </c>
      <c r="F96" s="3" t="s">
        <v>626</v>
      </c>
      <c r="G96" s="3" t="s">
        <v>604</v>
      </c>
      <c r="H96" s="4">
        <v>25.7</v>
      </c>
      <c r="I96" s="17" t="s">
        <v>282</v>
      </c>
      <c r="J96" s="17" t="s">
        <v>290</v>
      </c>
      <c r="K96" s="23">
        <v>8</v>
      </c>
      <c r="L96" s="23">
        <v>0</v>
      </c>
      <c r="M96" s="23">
        <v>0</v>
      </c>
      <c r="N96" s="23">
        <v>0</v>
      </c>
      <c r="O96" s="23">
        <v>0</v>
      </c>
      <c r="P96" s="23">
        <v>0</v>
      </c>
      <c r="Q96" s="3" t="s">
        <v>294</v>
      </c>
      <c r="R96" s="3">
        <v>0</v>
      </c>
      <c r="S96" s="3">
        <v>0</v>
      </c>
      <c r="T96" s="3">
        <v>0</v>
      </c>
      <c r="U96" s="3">
        <v>0</v>
      </c>
      <c r="V96" s="3">
        <v>0</v>
      </c>
      <c r="W96" s="3">
        <v>0</v>
      </c>
      <c r="X96" s="3">
        <v>0</v>
      </c>
      <c r="Y96" s="3">
        <v>0</v>
      </c>
      <c r="Z96" s="3">
        <v>0</v>
      </c>
      <c r="AA96" s="3" t="s">
        <v>295</v>
      </c>
      <c r="AB96" s="36">
        <v>43556</v>
      </c>
      <c r="AC96" s="3" t="s">
        <v>156</v>
      </c>
      <c r="AD96" s="23">
        <v>550513700719</v>
      </c>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row>
    <row r="97" spans="1:145" s="51" customFormat="1" ht="17.25" customHeight="1">
      <c r="A97" s="38"/>
      <c r="B97" s="114" t="s">
        <v>349</v>
      </c>
      <c r="C97" s="46">
        <v>95</v>
      </c>
      <c r="D97" s="2" t="s">
        <v>307</v>
      </c>
      <c r="E97" s="3" t="s">
        <v>700</v>
      </c>
      <c r="F97" s="3" t="s">
        <v>701</v>
      </c>
      <c r="G97" s="3" t="s">
        <v>702</v>
      </c>
      <c r="H97" s="4">
        <v>24.3</v>
      </c>
      <c r="I97" s="3" t="s">
        <v>282</v>
      </c>
      <c r="J97" s="3" t="s">
        <v>284</v>
      </c>
      <c r="K97" s="23">
        <v>0</v>
      </c>
      <c r="L97" s="23">
        <v>0</v>
      </c>
      <c r="M97" s="23">
        <v>0</v>
      </c>
      <c r="N97" s="23">
        <v>17</v>
      </c>
      <c r="O97" s="23">
        <v>0</v>
      </c>
      <c r="P97" s="23">
        <v>0</v>
      </c>
      <c r="Q97" s="3" t="s">
        <v>294</v>
      </c>
      <c r="R97" s="3">
        <v>0</v>
      </c>
      <c r="S97" s="3">
        <v>10</v>
      </c>
      <c r="T97" s="3">
        <v>0</v>
      </c>
      <c r="U97" s="3">
        <v>0</v>
      </c>
      <c r="V97" s="3">
        <v>0</v>
      </c>
      <c r="W97" s="3">
        <v>0</v>
      </c>
      <c r="X97" s="23">
        <f>SUM(K97:N97)</f>
        <v>17</v>
      </c>
      <c r="Y97" s="3">
        <v>11</v>
      </c>
      <c r="Z97" s="23">
        <f>SUM(K97:N97)</f>
        <v>17</v>
      </c>
      <c r="AA97" s="3" t="s">
        <v>295</v>
      </c>
      <c r="AB97" s="36">
        <v>45413</v>
      </c>
      <c r="AC97" s="3" t="s">
        <v>150</v>
      </c>
      <c r="AD97" s="23">
        <v>5507020290</v>
      </c>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row>
    <row r="98" spans="1:145" s="51" customFormat="1" ht="17.25" customHeight="1">
      <c r="A98" s="38"/>
      <c r="B98" s="115"/>
      <c r="C98" s="46" t="s">
        <v>890</v>
      </c>
      <c r="D98" s="2" t="s">
        <v>307</v>
      </c>
      <c r="E98" s="3" t="s">
        <v>700</v>
      </c>
      <c r="F98" s="3" t="s">
        <v>701</v>
      </c>
      <c r="G98" s="3" t="s">
        <v>702</v>
      </c>
      <c r="H98" s="4">
        <v>24.3</v>
      </c>
      <c r="I98" s="3" t="s">
        <v>282</v>
      </c>
      <c r="J98" s="3" t="s">
        <v>284</v>
      </c>
      <c r="K98" s="23">
        <v>0</v>
      </c>
      <c r="L98" s="23">
        <v>0</v>
      </c>
      <c r="M98" s="23">
        <v>0</v>
      </c>
      <c r="N98" s="23">
        <v>17</v>
      </c>
      <c r="O98" s="23">
        <v>0</v>
      </c>
      <c r="P98" s="23">
        <v>0</v>
      </c>
      <c r="Q98" s="3" t="s">
        <v>294</v>
      </c>
      <c r="R98" s="3">
        <v>0</v>
      </c>
      <c r="S98" s="3">
        <v>0</v>
      </c>
      <c r="T98" s="3">
        <v>0</v>
      </c>
      <c r="U98" s="3">
        <v>0</v>
      </c>
      <c r="V98" s="3">
        <v>0</v>
      </c>
      <c r="W98" s="3">
        <v>0</v>
      </c>
      <c r="X98" s="23">
        <f>SUM(K98:N98)</f>
        <v>17</v>
      </c>
      <c r="Y98" s="3">
        <v>10</v>
      </c>
      <c r="Z98" s="23">
        <f>SUM(K98:N98)</f>
        <v>17</v>
      </c>
      <c r="AA98" s="3" t="s">
        <v>295</v>
      </c>
      <c r="AB98" s="36">
        <v>45536</v>
      </c>
      <c r="AC98" s="3" t="s">
        <v>294</v>
      </c>
      <c r="AD98" s="3" t="s">
        <v>294</v>
      </c>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row>
    <row r="99" spans="1:145" s="51" customFormat="1" ht="17.25" customHeight="1">
      <c r="A99" s="38"/>
      <c r="B99" s="114" t="s">
        <v>350</v>
      </c>
      <c r="C99" s="46">
        <v>96</v>
      </c>
      <c r="D99" s="2" t="s">
        <v>255</v>
      </c>
      <c r="E99" s="3" t="s">
        <v>731</v>
      </c>
      <c r="F99" s="3" t="s">
        <v>732</v>
      </c>
      <c r="G99" s="3" t="s">
        <v>703</v>
      </c>
      <c r="H99" s="4">
        <v>15.8</v>
      </c>
      <c r="I99" s="3" t="s">
        <v>282</v>
      </c>
      <c r="J99" s="3" t="s">
        <v>284</v>
      </c>
      <c r="K99" s="23">
        <v>0</v>
      </c>
      <c r="L99" s="23">
        <v>0</v>
      </c>
      <c r="M99" s="23">
        <v>4</v>
      </c>
      <c r="N99" s="23">
        <v>0</v>
      </c>
      <c r="O99" s="23">
        <v>0</v>
      </c>
      <c r="P99" s="23">
        <v>0</v>
      </c>
      <c r="Q99" s="3" t="s">
        <v>294</v>
      </c>
      <c r="R99" s="3">
        <v>0</v>
      </c>
      <c r="S99" s="3">
        <v>1</v>
      </c>
      <c r="T99" s="3">
        <v>0</v>
      </c>
      <c r="U99" s="3">
        <v>0</v>
      </c>
      <c r="V99" s="3">
        <v>0</v>
      </c>
      <c r="W99" s="3">
        <v>0</v>
      </c>
      <c r="X99" s="23">
        <f>SUM(K99:N99)</f>
        <v>4</v>
      </c>
      <c r="Y99" s="3">
        <v>0</v>
      </c>
      <c r="Z99" s="23">
        <f>SUM(K99:N99)</f>
        <v>4</v>
      </c>
      <c r="AA99" s="3" t="s">
        <v>295</v>
      </c>
      <c r="AB99" s="36">
        <v>45413</v>
      </c>
      <c r="AC99" s="3" t="s">
        <v>150</v>
      </c>
      <c r="AD99" s="23">
        <v>5507020290</v>
      </c>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row>
    <row r="100" spans="1:145" s="51" customFormat="1" ht="17.25" customHeight="1">
      <c r="A100" s="38"/>
      <c r="B100" s="115"/>
      <c r="C100" s="46" t="s">
        <v>891</v>
      </c>
      <c r="D100" s="2" t="s">
        <v>255</v>
      </c>
      <c r="E100" s="3" t="s">
        <v>731</v>
      </c>
      <c r="F100" s="3" t="s">
        <v>732</v>
      </c>
      <c r="G100" s="3" t="s">
        <v>703</v>
      </c>
      <c r="H100" s="4">
        <v>15.8</v>
      </c>
      <c r="I100" s="3" t="s">
        <v>282</v>
      </c>
      <c r="J100" s="3" t="s">
        <v>284</v>
      </c>
      <c r="K100" s="23">
        <v>0</v>
      </c>
      <c r="L100" s="23">
        <v>0</v>
      </c>
      <c r="M100" s="23">
        <v>4</v>
      </c>
      <c r="N100" s="23">
        <v>0</v>
      </c>
      <c r="O100" s="23">
        <v>0</v>
      </c>
      <c r="P100" s="23">
        <v>0</v>
      </c>
      <c r="Q100" s="3" t="s">
        <v>294</v>
      </c>
      <c r="R100" s="3">
        <v>0</v>
      </c>
      <c r="S100" s="3">
        <v>0</v>
      </c>
      <c r="T100" s="3">
        <v>0</v>
      </c>
      <c r="U100" s="3">
        <v>0</v>
      </c>
      <c r="V100" s="3">
        <v>0</v>
      </c>
      <c r="W100" s="3">
        <v>0</v>
      </c>
      <c r="X100" s="23">
        <f>SUM(K100:N100)</f>
        <v>4</v>
      </c>
      <c r="Y100" s="3">
        <v>0</v>
      </c>
      <c r="Z100" s="23">
        <f>SUM(K100:N100)</f>
        <v>4</v>
      </c>
      <c r="AA100" s="3" t="s">
        <v>295</v>
      </c>
      <c r="AB100" s="36">
        <v>45536</v>
      </c>
      <c r="AC100" s="3" t="s">
        <v>294</v>
      </c>
      <c r="AD100" s="3" t="s">
        <v>294</v>
      </c>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row>
    <row r="101" spans="1:145" s="51" customFormat="1" ht="17.25" customHeight="1">
      <c r="A101" s="38"/>
      <c r="B101" s="39" t="s">
        <v>351</v>
      </c>
      <c r="C101" s="46">
        <v>97</v>
      </c>
      <c r="D101" s="2" t="s">
        <v>256</v>
      </c>
      <c r="E101" s="3" t="s">
        <v>411</v>
      </c>
      <c r="F101" s="3" t="s">
        <v>412</v>
      </c>
      <c r="G101" s="3" t="s">
        <v>413</v>
      </c>
      <c r="H101" s="4">
        <v>16.1</v>
      </c>
      <c r="I101" s="3" t="s">
        <v>282</v>
      </c>
      <c r="J101" s="3" t="s">
        <v>290</v>
      </c>
      <c r="K101" s="23">
        <v>14</v>
      </c>
      <c r="L101" s="23">
        <v>0</v>
      </c>
      <c r="M101" s="23">
        <v>0</v>
      </c>
      <c r="N101" s="23">
        <v>0</v>
      </c>
      <c r="O101" s="23">
        <v>0</v>
      </c>
      <c r="P101" s="23">
        <v>0</v>
      </c>
      <c r="Q101" s="3" t="s">
        <v>184</v>
      </c>
      <c r="R101" s="3">
        <v>0</v>
      </c>
      <c r="S101" s="3">
        <v>0</v>
      </c>
      <c r="T101" s="3">
        <v>14</v>
      </c>
      <c r="U101" s="3">
        <v>0</v>
      </c>
      <c r="V101" s="3">
        <v>14</v>
      </c>
      <c r="W101" s="3">
        <v>0</v>
      </c>
      <c r="X101" s="3">
        <v>0</v>
      </c>
      <c r="Y101" s="3">
        <v>0</v>
      </c>
      <c r="Z101" s="3">
        <v>0</v>
      </c>
      <c r="AA101" s="3" t="s">
        <v>295</v>
      </c>
      <c r="AB101" s="36">
        <v>42976</v>
      </c>
      <c r="AC101" s="3" t="s">
        <v>161</v>
      </c>
      <c r="AD101" s="23">
        <v>550601201028</v>
      </c>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row>
    <row r="102" spans="1:145" s="51" customFormat="1" ht="17.25" customHeight="1">
      <c r="A102" s="38"/>
      <c r="B102" s="114" t="s">
        <v>352</v>
      </c>
      <c r="C102" s="46">
        <v>101</v>
      </c>
      <c r="D102" s="2" t="s">
        <v>257</v>
      </c>
      <c r="E102" s="3" t="s">
        <v>704</v>
      </c>
      <c r="F102" s="3" t="s">
        <v>705</v>
      </c>
      <c r="G102" s="3" t="s">
        <v>706</v>
      </c>
      <c r="H102" s="4">
        <v>10.6</v>
      </c>
      <c r="I102" s="3" t="s">
        <v>282</v>
      </c>
      <c r="J102" s="3" t="s">
        <v>284</v>
      </c>
      <c r="K102" s="23">
        <v>0</v>
      </c>
      <c r="L102" s="23">
        <v>0</v>
      </c>
      <c r="M102" s="23">
        <v>1</v>
      </c>
      <c r="N102" s="23">
        <v>0</v>
      </c>
      <c r="O102" s="23">
        <v>0</v>
      </c>
      <c r="P102" s="23">
        <v>0</v>
      </c>
      <c r="Q102" s="3" t="s">
        <v>294</v>
      </c>
      <c r="R102" s="3">
        <v>0</v>
      </c>
      <c r="S102" s="3">
        <v>1</v>
      </c>
      <c r="T102" s="3">
        <v>0</v>
      </c>
      <c r="U102" s="3">
        <v>0</v>
      </c>
      <c r="V102" s="3">
        <v>0</v>
      </c>
      <c r="W102" s="3">
        <v>0</v>
      </c>
      <c r="X102" s="23">
        <f aca="true" t="shared" si="4" ref="X102:X109">SUM(K102:N102)</f>
        <v>1</v>
      </c>
      <c r="Y102" s="3">
        <v>0</v>
      </c>
      <c r="Z102" s="23">
        <f aca="true" t="shared" si="5" ref="Z102:Z109">SUM(K102:N102)</f>
        <v>1</v>
      </c>
      <c r="AA102" s="3" t="s">
        <v>295</v>
      </c>
      <c r="AB102" s="36">
        <v>45413</v>
      </c>
      <c r="AC102" s="3" t="s">
        <v>150</v>
      </c>
      <c r="AD102" s="23">
        <v>5507020290</v>
      </c>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row>
    <row r="103" spans="1:145" s="51" customFormat="1" ht="17.25" customHeight="1">
      <c r="A103" s="38"/>
      <c r="B103" s="115"/>
      <c r="C103" s="46" t="s">
        <v>892</v>
      </c>
      <c r="D103" s="2" t="s">
        <v>257</v>
      </c>
      <c r="E103" s="3" t="s">
        <v>704</v>
      </c>
      <c r="F103" s="3" t="s">
        <v>705</v>
      </c>
      <c r="G103" s="3" t="s">
        <v>706</v>
      </c>
      <c r="H103" s="4">
        <v>10.6</v>
      </c>
      <c r="I103" s="3" t="s">
        <v>282</v>
      </c>
      <c r="J103" s="3" t="s">
        <v>284</v>
      </c>
      <c r="K103" s="23">
        <v>0</v>
      </c>
      <c r="L103" s="23">
        <v>0</v>
      </c>
      <c r="M103" s="23">
        <v>1</v>
      </c>
      <c r="N103" s="23">
        <v>0</v>
      </c>
      <c r="O103" s="23">
        <v>0</v>
      </c>
      <c r="P103" s="23">
        <v>0</v>
      </c>
      <c r="Q103" s="3" t="s">
        <v>294</v>
      </c>
      <c r="R103" s="3">
        <v>0</v>
      </c>
      <c r="S103" s="3">
        <v>0</v>
      </c>
      <c r="T103" s="3">
        <v>0</v>
      </c>
      <c r="U103" s="3">
        <v>0</v>
      </c>
      <c r="V103" s="3">
        <v>0</v>
      </c>
      <c r="W103" s="3">
        <v>0</v>
      </c>
      <c r="X103" s="23">
        <f t="shared" si="4"/>
        <v>1</v>
      </c>
      <c r="Y103" s="3">
        <v>0</v>
      </c>
      <c r="Z103" s="23">
        <f t="shared" si="5"/>
        <v>1</v>
      </c>
      <c r="AA103" s="3" t="s">
        <v>295</v>
      </c>
      <c r="AB103" s="36">
        <v>45536</v>
      </c>
      <c r="AC103" s="3" t="s">
        <v>294</v>
      </c>
      <c r="AD103" s="3" t="s">
        <v>294</v>
      </c>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row>
    <row r="104" spans="1:145" s="51" customFormat="1" ht="17.25" customHeight="1">
      <c r="A104" s="38"/>
      <c r="B104" s="114" t="s">
        <v>353</v>
      </c>
      <c r="C104" s="46">
        <v>103</v>
      </c>
      <c r="D104" s="2" t="s">
        <v>258</v>
      </c>
      <c r="E104" s="3" t="s">
        <v>733</v>
      </c>
      <c r="F104" s="3" t="s">
        <v>734</v>
      </c>
      <c r="G104" s="3" t="s">
        <v>707</v>
      </c>
      <c r="H104" s="4">
        <v>21.4</v>
      </c>
      <c r="I104" s="3" t="s">
        <v>282</v>
      </c>
      <c r="J104" s="3" t="s">
        <v>284</v>
      </c>
      <c r="K104" s="23">
        <v>0</v>
      </c>
      <c r="L104" s="23">
        <v>0</v>
      </c>
      <c r="M104" s="23">
        <v>0</v>
      </c>
      <c r="N104" s="23">
        <v>12</v>
      </c>
      <c r="O104" s="23">
        <v>0</v>
      </c>
      <c r="P104" s="23">
        <v>0</v>
      </c>
      <c r="Q104" s="3" t="s">
        <v>294</v>
      </c>
      <c r="R104" s="3">
        <v>0</v>
      </c>
      <c r="S104" s="3">
        <v>11</v>
      </c>
      <c r="T104" s="3">
        <v>0</v>
      </c>
      <c r="U104" s="3">
        <v>0</v>
      </c>
      <c r="V104" s="3">
        <v>0</v>
      </c>
      <c r="W104" s="3">
        <v>0</v>
      </c>
      <c r="X104" s="23">
        <f t="shared" si="4"/>
        <v>12</v>
      </c>
      <c r="Y104" s="3">
        <v>11</v>
      </c>
      <c r="Z104" s="23">
        <f t="shared" si="5"/>
        <v>12</v>
      </c>
      <c r="AA104" s="3" t="s">
        <v>295</v>
      </c>
      <c r="AB104" s="36">
        <v>45413</v>
      </c>
      <c r="AC104" s="3" t="s">
        <v>150</v>
      </c>
      <c r="AD104" s="23">
        <v>5507020290</v>
      </c>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row>
    <row r="105" spans="1:145" s="51" customFormat="1" ht="17.25" customHeight="1">
      <c r="A105" s="38"/>
      <c r="B105" s="115"/>
      <c r="C105" s="46" t="s">
        <v>893</v>
      </c>
      <c r="D105" s="2" t="s">
        <v>258</v>
      </c>
      <c r="E105" s="3" t="s">
        <v>733</v>
      </c>
      <c r="F105" s="3" t="s">
        <v>734</v>
      </c>
      <c r="G105" s="3" t="s">
        <v>707</v>
      </c>
      <c r="H105" s="4">
        <v>21.4</v>
      </c>
      <c r="I105" s="3" t="s">
        <v>282</v>
      </c>
      <c r="J105" s="3" t="s">
        <v>284</v>
      </c>
      <c r="K105" s="23">
        <v>0</v>
      </c>
      <c r="L105" s="23">
        <v>0</v>
      </c>
      <c r="M105" s="23">
        <v>0</v>
      </c>
      <c r="N105" s="23">
        <v>12</v>
      </c>
      <c r="O105" s="23">
        <v>0</v>
      </c>
      <c r="P105" s="23">
        <v>0</v>
      </c>
      <c r="Q105" s="3" t="s">
        <v>294</v>
      </c>
      <c r="R105" s="3">
        <v>0</v>
      </c>
      <c r="S105" s="3">
        <v>0</v>
      </c>
      <c r="T105" s="3">
        <v>0</v>
      </c>
      <c r="U105" s="3">
        <v>0</v>
      </c>
      <c r="V105" s="3">
        <v>0</v>
      </c>
      <c r="W105" s="3">
        <v>0</v>
      </c>
      <c r="X105" s="23">
        <f t="shared" si="4"/>
        <v>12</v>
      </c>
      <c r="Y105" s="3">
        <v>6</v>
      </c>
      <c r="Z105" s="23">
        <f t="shared" si="5"/>
        <v>12</v>
      </c>
      <c r="AA105" s="3" t="s">
        <v>295</v>
      </c>
      <c r="AB105" s="36">
        <v>45536</v>
      </c>
      <c r="AC105" s="3" t="s">
        <v>294</v>
      </c>
      <c r="AD105" s="3" t="s">
        <v>294</v>
      </c>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row>
    <row r="106" spans="1:145" s="51" customFormat="1" ht="17.25" customHeight="1">
      <c r="A106" s="10"/>
      <c r="B106" s="114" t="s">
        <v>354</v>
      </c>
      <c r="C106" s="46">
        <v>109</v>
      </c>
      <c r="D106" s="2" t="s">
        <v>259</v>
      </c>
      <c r="E106" s="3" t="s">
        <v>735</v>
      </c>
      <c r="F106" s="3" t="s">
        <v>736</v>
      </c>
      <c r="G106" s="3" t="s">
        <v>708</v>
      </c>
      <c r="H106" s="4">
        <v>22.4</v>
      </c>
      <c r="I106" s="3" t="s">
        <v>282</v>
      </c>
      <c r="J106" s="3" t="s">
        <v>284</v>
      </c>
      <c r="K106" s="23">
        <v>0</v>
      </c>
      <c r="L106" s="23">
        <v>0</v>
      </c>
      <c r="M106" s="23">
        <v>0</v>
      </c>
      <c r="N106" s="23">
        <v>8</v>
      </c>
      <c r="O106" s="23">
        <v>0</v>
      </c>
      <c r="P106" s="23">
        <v>0</v>
      </c>
      <c r="Q106" s="3" t="s">
        <v>294</v>
      </c>
      <c r="R106" s="3">
        <v>0</v>
      </c>
      <c r="S106" s="3">
        <v>7</v>
      </c>
      <c r="T106" s="3">
        <v>0</v>
      </c>
      <c r="U106" s="3">
        <v>0</v>
      </c>
      <c r="V106" s="3">
        <v>0</v>
      </c>
      <c r="W106" s="3">
        <v>0</v>
      </c>
      <c r="X106" s="23">
        <f t="shared" si="4"/>
        <v>8</v>
      </c>
      <c r="Y106" s="3">
        <v>7</v>
      </c>
      <c r="Z106" s="23">
        <f t="shared" si="5"/>
        <v>8</v>
      </c>
      <c r="AA106" s="3" t="s">
        <v>295</v>
      </c>
      <c r="AB106" s="36">
        <v>45413</v>
      </c>
      <c r="AC106" s="3" t="s">
        <v>150</v>
      </c>
      <c r="AD106" s="23">
        <v>5507020290</v>
      </c>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row>
    <row r="107" spans="1:145" s="51" customFormat="1" ht="17.25" customHeight="1">
      <c r="A107" s="10"/>
      <c r="B107" s="115"/>
      <c r="C107" s="46" t="s">
        <v>894</v>
      </c>
      <c r="D107" s="2" t="s">
        <v>259</v>
      </c>
      <c r="E107" s="3" t="s">
        <v>735</v>
      </c>
      <c r="F107" s="3" t="s">
        <v>736</v>
      </c>
      <c r="G107" s="3" t="s">
        <v>708</v>
      </c>
      <c r="H107" s="4">
        <v>22.4</v>
      </c>
      <c r="I107" s="3" t="s">
        <v>282</v>
      </c>
      <c r="J107" s="3" t="s">
        <v>284</v>
      </c>
      <c r="K107" s="23">
        <v>0</v>
      </c>
      <c r="L107" s="23">
        <v>0</v>
      </c>
      <c r="M107" s="23">
        <v>0</v>
      </c>
      <c r="N107" s="23">
        <v>8</v>
      </c>
      <c r="O107" s="23">
        <v>0</v>
      </c>
      <c r="P107" s="23">
        <v>0</v>
      </c>
      <c r="Q107" s="3" t="s">
        <v>294</v>
      </c>
      <c r="R107" s="3">
        <v>0</v>
      </c>
      <c r="S107" s="3">
        <v>0</v>
      </c>
      <c r="T107" s="3">
        <v>0</v>
      </c>
      <c r="U107" s="3">
        <v>0</v>
      </c>
      <c r="V107" s="3">
        <v>0</v>
      </c>
      <c r="W107" s="3">
        <v>0</v>
      </c>
      <c r="X107" s="23">
        <f t="shared" si="4"/>
        <v>8</v>
      </c>
      <c r="Y107" s="3">
        <v>5</v>
      </c>
      <c r="Z107" s="23">
        <f t="shared" si="5"/>
        <v>8</v>
      </c>
      <c r="AA107" s="3" t="s">
        <v>295</v>
      </c>
      <c r="AB107" s="36">
        <v>45536</v>
      </c>
      <c r="AC107" s="3" t="s">
        <v>294</v>
      </c>
      <c r="AD107" s="3" t="s">
        <v>294</v>
      </c>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row>
    <row r="108" spans="1:145" s="51" customFormat="1" ht="17.25" customHeight="1">
      <c r="A108" s="38"/>
      <c r="B108" s="114" t="s">
        <v>355</v>
      </c>
      <c r="C108" s="46">
        <v>110</v>
      </c>
      <c r="D108" s="2" t="s">
        <v>306</v>
      </c>
      <c r="E108" s="34" t="s">
        <v>824</v>
      </c>
      <c r="F108" s="107" t="s">
        <v>777</v>
      </c>
      <c r="G108" s="3" t="s">
        <v>825</v>
      </c>
      <c r="H108" s="4">
        <v>16.5</v>
      </c>
      <c r="I108" s="3" t="s">
        <v>282</v>
      </c>
      <c r="J108" s="3" t="s">
        <v>284</v>
      </c>
      <c r="K108" s="23">
        <v>0</v>
      </c>
      <c r="L108" s="23">
        <v>0</v>
      </c>
      <c r="M108" s="23">
        <v>0</v>
      </c>
      <c r="N108" s="23">
        <v>10</v>
      </c>
      <c r="O108" s="23">
        <v>0</v>
      </c>
      <c r="P108" s="23">
        <v>0</v>
      </c>
      <c r="Q108" s="3" t="s">
        <v>294</v>
      </c>
      <c r="R108" s="3">
        <v>0</v>
      </c>
      <c r="S108" s="3">
        <v>5</v>
      </c>
      <c r="T108" s="3">
        <v>0</v>
      </c>
      <c r="U108" s="3">
        <v>0</v>
      </c>
      <c r="V108" s="3">
        <v>0</v>
      </c>
      <c r="W108" s="3">
        <v>0</v>
      </c>
      <c r="X108" s="23">
        <f t="shared" si="4"/>
        <v>10</v>
      </c>
      <c r="Y108" s="3">
        <v>5</v>
      </c>
      <c r="Z108" s="23">
        <f t="shared" si="5"/>
        <v>10</v>
      </c>
      <c r="AA108" s="3" t="s">
        <v>295</v>
      </c>
      <c r="AB108" s="36">
        <v>45413</v>
      </c>
      <c r="AC108" s="3" t="s">
        <v>150</v>
      </c>
      <c r="AD108" s="23">
        <v>5507020290</v>
      </c>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row>
    <row r="109" spans="1:145" s="51" customFormat="1" ht="17.25" customHeight="1">
      <c r="A109" s="38"/>
      <c r="B109" s="115"/>
      <c r="C109" s="46" t="s">
        <v>895</v>
      </c>
      <c r="D109" s="2" t="s">
        <v>306</v>
      </c>
      <c r="E109" s="34" t="s">
        <v>824</v>
      </c>
      <c r="F109" s="107" t="s">
        <v>777</v>
      </c>
      <c r="G109" s="3" t="s">
        <v>825</v>
      </c>
      <c r="H109" s="4">
        <v>16.5</v>
      </c>
      <c r="I109" s="3" t="s">
        <v>282</v>
      </c>
      <c r="J109" s="3" t="s">
        <v>284</v>
      </c>
      <c r="K109" s="23">
        <v>0</v>
      </c>
      <c r="L109" s="23">
        <v>0</v>
      </c>
      <c r="M109" s="23">
        <v>0</v>
      </c>
      <c r="N109" s="23">
        <v>10</v>
      </c>
      <c r="O109" s="23">
        <v>0</v>
      </c>
      <c r="P109" s="23">
        <v>0</v>
      </c>
      <c r="Q109" s="3" t="s">
        <v>294</v>
      </c>
      <c r="R109" s="3">
        <v>0</v>
      </c>
      <c r="S109" s="3">
        <v>0</v>
      </c>
      <c r="T109" s="3">
        <v>0</v>
      </c>
      <c r="U109" s="3">
        <v>0</v>
      </c>
      <c r="V109" s="3">
        <v>0</v>
      </c>
      <c r="W109" s="3">
        <v>0</v>
      </c>
      <c r="X109" s="23">
        <f t="shared" si="4"/>
        <v>10</v>
      </c>
      <c r="Y109" s="3">
        <v>5</v>
      </c>
      <c r="Z109" s="23">
        <f t="shared" si="5"/>
        <v>10</v>
      </c>
      <c r="AA109" s="3" t="s">
        <v>295</v>
      </c>
      <c r="AB109" s="36">
        <v>45536</v>
      </c>
      <c r="AC109" s="3" t="s">
        <v>294</v>
      </c>
      <c r="AD109" s="3" t="s">
        <v>294</v>
      </c>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row>
    <row r="110" spans="1:145" s="51" customFormat="1" ht="17.25" customHeight="1">
      <c r="A110" s="38"/>
      <c r="B110" s="39" t="s">
        <v>356</v>
      </c>
      <c r="C110" s="46" t="s">
        <v>260</v>
      </c>
      <c r="D110" s="2" t="s">
        <v>111</v>
      </c>
      <c r="E110" s="3" t="s">
        <v>50</v>
      </c>
      <c r="F110" s="3" t="s">
        <v>414</v>
      </c>
      <c r="G110" s="3" t="s">
        <v>78</v>
      </c>
      <c r="H110" s="4">
        <v>17.2</v>
      </c>
      <c r="I110" s="3" t="s">
        <v>282</v>
      </c>
      <c r="J110" s="3" t="s">
        <v>290</v>
      </c>
      <c r="K110" s="23">
        <v>1</v>
      </c>
      <c r="L110" s="23">
        <v>3</v>
      </c>
      <c r="M110" s="23">
        <v>2</v>
      </c>
      <c r="N110" s="23">
        <v>0</v>
      </c>
      <c r="O110" s="23">
        <v>0</v>
      </c>
      <c r="P110" s="23">
        <v>0</v>
      </c>
      <c r="Q110" s="3" t="s">
        <v>294</v>
      </c>
      <c r="R110" s="3">
        <v>0</v>
      </c>
      <c r="S110" s="3">
        <v>0</v>
      </c>
      <c r="T110" s="3">
        <v>0</v>
      </c>
      <c r="U110" s="3">
        <v>0</v>
      </c>
      <c r="V110" s="3">
        <v>0</v>
      </c>
      <c r="W110" s="3">
        <v>0</v>
      </c>
      <c r="X110" s="3">
        <v>0</v>
      </c>
      <c r="Y110" s="3">
        <v>0</v>
      </c>
      <c r="Z110" s="3">
        <v>0</v>
      </c>
      <c r="AA110" s="3" t="s">
        <v>295</v>
      </c>
      <c r="AB110" s="36">
        <v>43249</v>
      </c>
      <c r="AC110" s="3" t="s">
        <v>163</v>
      </c>
      <c r="AD110" s="23">
        <v>550702429283</v>
      </c>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row>
    <row r="111" spans="1:145" s="51" customFormat="1" ht="17.25" customHeight="1">
      <c r="A111" s="10"/>
      <c r="B111" s="114" t="s">
        <v>357</v>
      </c>
      <c r="C111" s="46">
        <v>119</v>
      </c>
      <c r="D111" s="89" t="s">
        <v>261</v>
      </c>
      <c r="E111" s="34" t="s">
        <v>709</v>
      </c>
      <c r="F111" s="34" t="s">
        <v>710</v>
      </c>
      <c r="G111" s="34" t="s">
        <v>711</v>
      </c>
      <c r="H111" s="4">
        <v>25.1</v>
      </c>
      <c r="I111" s="3" t="s">
        <v>282</v>
      </c>
      <c r="J111" s="3" t="s">
        <v>284</v>
      </c>
      <c r="K111" s="23">
        <v>0</v>
      </c>
      <c r="L111" s="23">
        <v>0</v>
      </c>
      <c r="M111" s="23">
        <v>2</v>
      </c>
      <c r="N111" s="23">
        <v>9</v>
      </c>
      <c r="O111" s="23">
        <v>0</v>
      </c>
      <c r="P111" s="23">
        <v>0</v>
      </c>
      <c r="Q111" s="3" t="s">
        <v>294</v>
      </c>
      <c r="R111" s="3">
        <v>0</v>
      </c>
      <c r="S111" s="3">
        <v>5</v>
      </c>
      <c r="T111" s="3">
        <v>0</v>
      </c>
      <c r="U111" s="3">
        <v>0</v>
      </c>
      <c r="V111" s="3">
        <v>0</v>
      </c>
      <c r="W111" s="3">
        <v>0</v>
      </c>
      <c r="X111" s="23">
        <f>SUM(K111:N111)</f>
        <v>11</v>
      </c>
      <c r="Y111" s="3">
        <v>0</v>
      </c>
      <c r="Z111" s="23">
        <f>SUM(K111:N111)</f>
        <v>11</v>
      </c>
      <c r="AA111" s="3" t="s">
        <v>295</v>
      </c>
      <c r="AB111" s="36">
        <v>45413</v>
      </c>
      <c r="AC111" s="3" t="s">
        <v>150</v>
      </c>
      <c r="AD111" s="23">
        <v>5507020290</v>
      </c>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row>
    <row r="112" spans="1:145" s="51" customFormat="1" ht="17.25" customHeight="1">
      <c r="A112" s="10"/>
      <c r="B112" s="115"/>
      <c r="C112" s="46" t="s">
        <v>896</v>
      </c>
      <c r="D112" s="89" t="s">
        <v>261</v>
      </c>
      <c r="E112" s="34" t="s">
        <v>709</v>
      </c>
      <c r="F112" s="34" t="s">
        <v>710</v>
      </c>
      <c r="G112" s="34" t="s">
        <v>711</v>
      </c>
      <c r="H112" s="4">
        <v>25.1</v>
      </c>
      <c r="I112" s="3" t="s">
        <v>282</v>
      </c>
      <c r="J112" s="3" t="s">
        <v>284</v>
      </c>
      <c r="K112" s="23">
        <v>0</v>
      </c>
      <c r="L112" s="23">
        <v>0</v>
      </c>
      <c r="M112" s="23">
        <v>2</v>
      </c>
      <c r="N112" s="23">
        <v>7</v>
      </c>
      <c r="O112" s="23">
        <v>0</v>
      </c>
      <c r="P112" s="23">
        <v>0</v>
      </c>
      <c r="Q112" s="3" t="s">
        <v>294</v>
      </c>
      <c r="R112" s="3">
        <v>0</v>
      </c>
      <c r="S112" s="3">
        <v>0</v>
      </c>
      <c r="T112" s="3">
        <v>0</v>
      </c>
      <c r="U112" s="3">
        <v>0</v>
      </c>
      <c r="V112" s="3">
        <v>0</v>
      </c>
      <c r="W112" s="3">
        <v>0</v>
      </c>
      <c r="X112" s="23">
        <f>SUM(K112:N112)</f>
        <v>9</v>
      </c>
      <c r="Y112" s="3">
        <v>0</v>
      </c>
      <c r="Z112" s="23">
        <f>SUM(K112:N112)</f>
        <v>9</v>
      </c>
      <c r="AA112" s="3" t="s">
        <v>295</v>
      </c>
      <c r="AB112" s="36">
        <v>45536</v>
      </c>
      <c r="AC112" s="3" t="s">
        <v>294</v>
      </c>
      <c r="AD112" s="3" t="s">
        <v>294</v>
      </c>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row>
    <row r="113" spans="1:145" s="51" customFormat="1" ht="17.25" customHeight="1">
      <c r="A113" s="10"/>
      <c r="B113" s="114" t="s">
        <v>358</v>
      </c>
      <c r="C113" s="46">
        <v>125</v>
      </c>
      <c r="D113" s="2" t="s">
        <v>262</v>
      </c>
      <c r="E113" s="3" t="s">
        <v>712</v>
      </c>
      <c r="F113" s="3" t="s">
        <v>713</v>
      </c>
      <c r="G113" s="3" t="s">
        <v>714</v>
      </c>
      <c r="H113" s="4">
        <v>22.8</v>
      </c>
      <c r="I113" s="3" t="s">
        <v>282</v>
      </c>
      <c r="J113" s="3" t="s">
        <v>284</v>
      </c>
      <c r="K113" s="23">
        <v>0</v>
      </c>
      <c r="L113" s="23">
        <v>0</v>
      </c>
      <c r="M113" s="23">
        <v>2</v>
      </c>
      <c r="N113" s="23">
        <v>4</v>
      </c>
      <c r="O113" s="23">
        <v>0</v>
      </c>
      <c r="P113" s="23">
        <v>0</v>
      </c>
      <c r="Q113" s="3" t="s">
        <v>294</v>
      </c>
      <c r="R113" s="3">
        <v>0</v>
      </c>
      <c r="S113" s="3">
        <v>2</v>
      </c>
      <c r="T113" s="3">
        <v>0</v>
      </c>
      <c r="U113" s="3">
        <v>0</v>
      </c>
      <c r="V113" s="3">
        <v>0</v>
      </c>
      <c r="W113" s="3">
        <v>0</v>
      </c>
      <c r="X113" s="23">
        <f>SUM(K113:N113)</f>
        <v>6</v>
      </c>
      <c r="Y113" s="3">
        <v>0</v>
      </c>
      <c r="Z113" s="23">
        <f>SUM(K113:N113)</f>
        <v>6</v>
      </c>
      <c r="AA113" s="3" t="s">
        <v>295</v>
      </c>
      <c r="AB113" s="36">
        <v>45413</v>
      </c>
      <c r="AC113" s="3" t="s">
        <v>150</v>
      </c>
      <c r="AD113" s="23">
        <v>5507020290</v>
      </c>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row>
    <row r="114" spans="1:145" s="51" customFormat="1" ht="17.25" customHeight="1">
      <c r="A114" s="10"/>
      <c r="B114" s="115"/>
      <c r="C114" s="46" t="s">
        <v>897</v>
      </c>
      <c r="D114" s="2" t="s">
        <v>262</v>
      </c>
      <c r="E114" s="3" t="s">
        <v>712</v>
      </c>
      <c r="F114" s="3" t="s">
        <v>713</v>
      </c>
      <c r="G114" s="3" t="s">
        <v>714</v>
      </c>
      <c r="H114" s="4">
        <v>22.8</v>
      </c>
      <c r="I114" s="3" t="s">
        <v>282</v>
      </c>
      <c r="J114" s="3" t="s">
        <v>284</v>
      </c>
      <c r="K114" s="23">
        <v>0</v>
      </c>
      <c r="L114" s="23">
        <v>0</v>
      </c>
      <c r="M114" s="23">
        <v>2</v>
      </c>
      <c r="N114" s="23">
        <v>4</v>
      </c>
      <c r="O114" s="23">
        <v>0</v>
      </c>
      <c r="P114" s="23">
        <v>0</v>
      </c>
      <c r="Q114" s="3" t="s">
        <v>294</v>
      </c>
      <c r="R114" s="3">
        <v>0</v>
      </c>
      <c r="S114" s="3">
        <v>0</v>
      </c>
      <c r="T114" s="3">
        <v>0</v>
      </c>
      <c r="U114" s="3">
        <v>0</v>
      </c>
      <c r="V114" s="3">
        <v>0</v>
      </c>
      <c r="W114" s="3">
        <v>0</v>
      </c>
      <c r="X114" s="23">
        <f>SUM(K114:N114)</f>
        <v>6</v>
      </c>
      <c r="Y114" s="3">
        <v>0</v>
      </c>
      <c r="Z114" s="23">
        <f>SUM(K114:N114)</f>
        <v>6</v>
      </c>
      <c r="AA114" s="3" t="s">
        <v>295</v>
      </c>
      <c r="AB114" s="36">
        <v>45536</v>
      </c>
      <c r="AC114" s="3" t="s">
        <v>294</v>
      </c>
      <c r="AD114" s="3" t="s">
        <v>294</v>
      </c>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row>
    <row r="115" spans="1:145" s="51" customFormat="1" ht="17.25" customHeight="1">
      <c r="A115" s="10"/>
      <c r="B115" s="39" t="s">
        <v>359</v>
      </c>
      <c r="C115" s="46">
        <v>203</v>
      </c>
      <c r="D115" s="2" t="s">
        <v>263</v>
      </c>
      <c r="E115" s="3" t="s">
        <v>266</v>
      </c>
      <c r="F115" s="3" t="s">
        <v>267</v>
      </c>
      <c r="G115" s="3" t="s">
        <v>187</v>
      </c>
      <c r="H115" s="4">
        <v>9.2</v>
      </c>
      <c r="I115" s="3" t="s">
        <v>282</v>
      </c>
      <c r="J115" s="3" t="s">
        <v>290</v>
      </c>
      <c r="K115" s="23">
        <v>16</v>
      </c>
      <c r="L115" s="23">
        <v>0</v>
      </c>
      <c r="M115" s="23">
        <v>0</v>
      </c>
      <c r="N115" s="23">
        <v>0</v>
      </c>
      <c r="O115" s="23">
        <v>0</v>
      </c>
      <c r="P115" s="23">
        <v>0</v>
      </c>
      <c r="Q115" s="3" t="s">
        <v>294</v>
      </c>
      <c r="R115" s="3">
        <v>0</v>
      </c>
      <c r="S115" s="3">
        <v>0</v>
      </c>
      <c r="T115" s="3">
        <v>0</v>
      </c>
      <c r="U115" s="3">
        <v>0</v>
      </c>
      <c r="V115" s="3">
        <v>0</v>
      </c>
      <c r="W115" s="3">
        <v>0</v>
      </c>
      <c r="X115" s="3">
        <v>0</v>
      </c>
      <c r="Y115" s="3">
        <v>0</v>
      </c>
      <c r="Z115" s="3">
        <v>0</v>
      </c>
      <c r="AA115" s="3" t="s">
        <v>295</v>
      </c>
      <c r="AB115" s="36">
        <v>43556</v>
      </c>
      <c r="AC115" s="3" t="s">
        <v>183</v>
      </c>
      <c r="AD115" s="23">
        <v>5507231188</v>
      </c>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row>
    <row r="116" spans="1:145" s="51" customFormat="1" ht="17.25" customHeight="1">
      <c r="A116" s="38"/>
      <c r="B116" s="39" t="s">
        <v>360</v>
      </c>
      <c r="C116" s="46">
        <v>212</v>
      </c>
      <c r="D116" s="2" t="s">
        <v>264</v>
      </c>
      <c r="E116" s="3" t="s">
        <v>607</v>
      </c>
      <c r="F116" s="3" t="s">
        <v>608</v>
      </c>
      <c r="G116" s="3" t="s">
        <v>595</v>
      </c>
      <c r="H116" s="4">
        <v>24.9</v>
      </c>
      <c r="I116" s="3" t="s">
        <v>282</v>
      </c>
      <c r="J116" s="3" t="s">
        <v>290</v>
      </c>
      <c r="K116" s="23">
        <v>15</v>
      </c>
      <c r="L116" s="23">
        <v>0</v>
      </c>
      <c r="M116" s="23">
        <v>0</v>
      </c>
      <c r="N116" s="23">
        <v>0</v>
      </c>
      <c r="O116" s="23">
        <v>0</v>
      </c>
      <c r="P116" s="23">
        <v>0</v>
      </c>
      <c r="Q116" s="3" t="s">
        <v>294</v>
      </c>
      <c r="R116" s="3">
        <v>0</v>
      </c>
      <c r="S116" s="3">
        <v>0</v>
      </c>
      <c r="T116" s="3">
        <v>0</v>
      </c>
      <c r="U116" s="3">
        <v>0</v>
      </c>
      <c r="V116" s="3">
        <v>0</v>
      </c>
      <c r="W116" s="3">
        <v>0</v>
      </c>
      <c r="X116" s="3">
        <v>0</v>
      </c>
      <c r="Y116" s="3">
        <v>0</v>
      </c>
      <c r="Z116" s="3">
        <v>0</v>
      </c>
      <c r="AA116" s="3" t="s">
        <v>295</v>
      </c>
      <c r="AB116" s="36">
        <v>42697</v>
      </c>
      <c r="AC116" s="3" t="s">
        <v>165</v>
      </c>
      <c r="AD116" s="23">
        <v>550306729170</v>
      </c>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row>
    <row r="117" spans="1:145" s="51" customFormat="1" ht="17.25" customHeight="1">
      <c r="A117" s="38"/>
      <c r="B117" s="39" t="s">
        <v>361</v>
      </c>
      <c r="C117" s="46">
        <v>222</v>
      </c>
      <c r="D117" s="2" t="s">
        <v>98</v>
      </c>
      <c r="E117" s="3" t="s">
        <v>609</v>
      </c>
      <c r="F117" s="3" t="s">
        <v>610</v>
      </c>
      <c r="G117" s="34" t="s">
        <v>611</v>
      </c>
      <c r="H117" s="4">
        <v>31.1</v>
      </c>
      <c r="I117" s="3" t="s">
        <v>282</v>
      </c>
      <c r="J117" s="3" t="s">
        <v>290</v>
      </c>
      <c r="K117" s="23">
        <v>20</v>
      </c>
      <c r="L117" s="23">
        <v>0</v>
      </c>
      <c r="M117" s="23">
        <v>0</v>
      </c>
      <c r="N117" s="23">
        <v>0</v>
      </c>
      <c r="O117" s="23">
        <v>0</v>
      </c>
      <c r="P117" s="23">
        <v>0</v>
      </c>
      <c r="Q117" s="3" t="s">
        <v>294</v>
      </c>
      <c r="R117" s="3">
        <v>0</v>
      </c>
      <c r="S117" s="3">
        <v>0</v>
      </c>
      <c r="T117" s="3">
        <v>0</v>
      </c>
      <c r="U117" s="3">
        <v>0</v>
      </c>
      <c r="V117" s="3">
        <v>0</v>
      </c>
      <c r="W117" s="3">
        <v>0</v>
      </c>
      <c r="X117" s="3">
        <v>0</v>
      </c>
      <c r="Y117" s="3">
        <v>0</v>
      </c>
      <c r="Z117" s="3">
        <v>0</v>
      </c>
      <c r="AA117" s="3" t="s">
        <v>295</v>
      </c>
      <c r="AB117" s="36">
        <v>43373</v>
      </c>
      <c r="AC117" s="3" t="s">
        <v>166</v>
      </c>
      <c r="AD117" s="23">
        <v>550400025100</v>
      </c>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row>
    <row r="118" spans="1:145" s="51" customFormat="1" ht="17.25" customHeight="1">
      <c r="A118" s="10"/>
      <c r="B118" s="39" t="s">
        <v>362</v>
      </c>
      <c r="C118" s="46">
        <v>222</v>
      </c>
      <c r="D118" s="2" t="s">
        <v>98</v>
      </c>
      <c r="E118" s="3" t="s">
        <v>609</v>
      </c>
      <c r="F118" s="3" t="s">
        <v>610</v>
      </c>
      <c r="G118" s="34" t="s">
        <v>611</v>
      </c>
      <c r="H118" s="4">
        <v>31.1</v>
      </c>
      <c r="I118" s="3" t="s">
        <v>282</v>
      </c>
      <c r="J118" s="3" t="s">
        <v>290</v>
      </c>
      <c r="K118" s="23">
        <v>7</v>
      </c>
      <c r="L118" s="23">
        <v>0</v>
      </c>
      <c r="M118" s="23">
        <v>0</v>
      </c>
      <c r="N118" s="23">
        <v>0</v>
      </c>
      <c r="O118" s="23">
        <v>0</v>
      </c>
      <c r="P118" s="23">
        <v>0</v>
      </c>
      <c r="Q118" s="3" t="s">
        <v>294</v>
      </c>
      <c r="R118" s="3">
        <v>0</v>
      </c>
      <c r="S118" s="3">
        <v>0</v>
      </c>
      <c r="T118" s="3">
        <v>0</v>
      </c>
      <c r="U118" s="3">
        <v>0</v>
      </c>
      <c r="V118" s="3">
        <v>0</v>
      </c>
      <c r="W118" s="3">
        <v>0</v>
      </c>
      <c r="X118" s="3">
        <v>0</v>
      </c>
      <c r="Y118" s="3">
        <v>0</v>
      </c>
      <c r="Z118" s="3">
        <v>0</v>
      </c>
      <c r="AA118" s="3" t="s">
        <v>295</v>
      </c>
      <c r="AB118" s="36">
        <v>43373</v>
      </c>
      <c r="AC118" s="3" t="s">
        <v>167</v>
      </c>
      <c r="AD118" s="23">
        <v>550501053062</v>
      </c>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row>
    <row r="119" spans="1:145" s="51" customFormat="1" ht="17.25" customHeight="1">
      <c r="A119" s="38"/>
      <c r="B119" s="39" t="s">
        <v>363</v>
      </c>
      <c r="C119" s="46">
        <v>222</v>
      </c>
      <c r="D119" s="2" t="s">
        <v>98</v>
      </c>
      <c r="E119" s="3" t="s">
        <v>609</v>
      </c>
      <c r="F119" s="3" t="s">
        <v>610</v>
      </c>
      <c r="G119" s="34" t="s">
        <v>611</v>
      </c>
      <c r="H119" s="4">
        <v>31.1</v>
      </c>
      <c r="I119" s="3" t="s">
        <v>282</v>
      </c>
      <c r="J119" s="3" t="s">
        <v>290</v>
      </c>
      <c r="K119" s="23">
        <v>11</v>
      </c>
      <c r="L119" s="23">
        <v>0</v>
      </c>
      <c r="M119" s="23">
        <v>2</v>
      </c>
      <c r="N119" s="23">
        <v>0</v>
      </c>
      <c r="O119" s="23">
        <v>0</v>
      </c>
      <c r="P119" s="23">
        <v>0</v>
      </c>
      <c r="Q119" s="3" t="s">
        <v>294</v>
      </c>
      <c r="R119" s="3">
        <v>0</v>
      </c>
      <c r="S119" s="3">
        <v>0</v>
      </c>
      <c r="T119" s="3">
        <v>0</v>
      </c>
      <c r="U119" s="3">
        <v>0</v>
      </c>
      <c r="V119" s="3">
        <v>0</v>
      </c>
      <c r="W119" s="3">
        <v>0</v>
      </c>
      <c r="X119" s="3">
        <v>0</v>
      </c>
      <c r="Y119" s="3">
        <v>0</v>
      </c>
      <c r="Z119" s="3">
        <v>0</v>
      </c>
      <c r="AA119" s="3" t="s">
        <v>295</v>
      </c>
      <c r="AB119" s="36">
        <v>43373</v>
      </c>
      <c r="AC119" s="3" t="s">
        <v>168</v>
      </c>
      <c r="AD119" s="23">
        <v>550500089370</v>
      </c>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row>
    <row r="120" spans="1:145" s="51" customFormat="1" ht="17.25" customHeight="1">
      <c r="A120" s="38"/>
      <c r="B120" s="39" t="s">
        <v>364</v>
      </c>
      <c r="C120" s="46">
        <v>272</v>
      </c>
      <c r="D120" s="2" t="s">
        <v>54</v>
      </c>
      <c r="E120" s="3" t="s">
        <v>836</v>
      </c>
      <c r="F120" s="3" t="s">
        <v>837</v>
      </c>
      <c r="G120" s="3" t="s">
        <v>53</v>
      </c>
      <c r="H120" s="4">
        <v>25.2</v>
      </c>
      <c r="I120" s="3" t="s">
        <v>282</v>
      </c>
      <c r="J120" s="3" t="s">
        <v>290</v>
      </c>
      <c r="K120" s="23">
        <v>24</v>
      </c>
      <c r="L120" s="23">
        <v>0</v>
      </c>
      <c r="M120" s="23">
        <v>0</v>
      </c>
      <c r="N120" s="23">
        <v>0</v>
      </c>
      <c r="O120" s="23">
        <v>0</v>
      </c>
      <c r="P120" s="23">
        <v>0</v>
      </c>
      <c r="Q120" s="3" t="s">
        <v>294</v>
      </c>
      <c r="R120" s="3">
        <v>0</v>
      </c>
      <c r="S120" s="3">
        <v>0</v>
      </c>
      <c r="T120" s="3">
        <v>0</v>
      </c>
      <c r="U120" s="3">
        <v>0</v>
      </c>
      <c r="V120" s="3">
        <v>0</v>
      </c>
      <c r="W120" s="3">
        <v>0</v>
      </c>
      <c r="X120" s="3">
        <v>0</v>
      </c>
      <c r="Y120" s="3">
        <v>0</v>
      </c>
      <c r="Z120" s="3">
        <v>0</v>
      </c>
      <c r="AA120" s="3" t="s">
        <v>295</v>
      </c>
      <c r="AB120" s="36">
        <v>43556</v>
      </c>
      <c r="AC120" s="3" t="s">
        <v>164</v>
      </c>
      <c r="AD120" s="23">
        <v>550200278129</v>
      </c>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row>
    <row r="121" spans="1:145" s="51" customFormat="1" ht="17.25" customHeight="1">
      <c r="A121" s="38"/>
      <c r="B121" s="21" t="s">
        <v>365</v>
      </c>
      <c r="C121" s="52">
        <v>303</v>
      </c>
      <c r="D121" s="18" t="s">
        <v>99</v>
      </c>
      <c r="E121" s="17" t="s">
        <v>270</v>
      </c>
      <c r="F121" s="17" t="s">
        <v>271</v>
      </c>
      <c r="G121" s="17" t="s">
        <v>272</v>
      </c>
      <c r="H121" s="43">
        <v>6.6</v>
      </c>
      <c r="I121" s="17" t="s">
        <v>282</v>
      </c>
      <c r="J121" s="17" t="s">
        <v>290</v>
      </c>
      <c r="K121" s="23">
        <v>5</v>
      </c>
      <c r="L121" s="23">
        <v>0</v>
      </c>
      <c r="M121" s="23">
        <v>0</v>
      </c>
      <c r="N121" s="23">
        <v>0</v>
      </c>
      <c r="O121" s="23">
        <v>0</v>
      </c>
      <c r="P121" s="23">
        <v>0</v>
      </c>
      <c r="Q121" s="3" t="s">
        <v>294</v>
      </c>
      <c r="R121" s="3">
        <v>0</v>
      </c>
      <c r="S121" s="3">
        <v>0</v>
      </c>
      <c r="T121" s="3">
        <v>0</v>
      </c>
      <c r="U121" s="3">
        <v>0</v>
      </c>
      <c r="V121" s="3">
        <v>0</v>
      </c>
      <c r="W121" s="3">
        <v>0</v>
      </c>
      <c r="X121" s="3">
        <v>0</v>
      </c>
      <c r="Y121" s="3">
        <v>0</v>
      </c>
      <c r="Z121" s="3">
        <v>0</v>
      </c>
      <c r="AA121" s="3" t="s">
        <v>295</v>
      </c>
      <c r="AB121" s="36">
        <v>44987</v>
      </c>
      <c r="AC121" s="3" t="s">
        <v>153</v>
      </c>
      <c r="AD121" s="23">
        <v>550709034238</v>
      </c>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row>
    <row r="122" spans="1:145" s="51" customFormat="1" ht="17.25" customHeight="1">
      <c r="A122" s="10"/>
      <c r="B122" s="21" t="s">
        <v>88</v>
      </c>
      <c r="C122" s="52">
        <v>303</v>
      </c>
      <c r="D122" s="18" t="s">
        <v>99</v>
      </c>
      <c r="E122" s="17" t="s">
        <v>270</v>
      </c>
      <c r="F122" s="17" t="s">
        <v>271</v>
      </c>
      <c r="G122" s="17" t="s">
        <v>272</v>
      </c>
      <c r="H122" s="43">
        <v>6.6</v>
      </c>
      <c r="I122" s="17" t="s">
        <v>282</v>
      </c>
      <c r="J122" s="17" t="s">
        <v>290</v>
      </c>
      <c r="K122" s="23">
        <v>5</v>
      </c>
      <c r="L122" s="23">
        <v>0</v>
      </c>
      <c r="M122" s="23">
        <v>0</v>
      </c>
      <c r="N122" s="23">
        <v>0</v>
      </c>
      <c r="O122" s="23">
        <v>0</v>
      </c>
      <c r="P122" s="23">
        <v>0</v>
      </c>
      <c r="Q122" s="3" t="s">
        <v>294</v>
      </c>
      <c r="R122" s="3">
        <v>0</v>
      </c>
      <c r="S122" s="3">
        <v>0</v>
      </c>
      <c r="T122" s="3">
        <v>0</v>
      </c>
      <c r="U122" s="3">
        <v>0</v>
      </c>
      <c r="V122" s="3">
        <v>0</v>
      </c>
      <c r="W122" s="3">
        <v>0</v>
      </c>
      <c r="X122" s="3">
        <v>0</v>
      </c>
      <c r="Y122" s="3">
        <v>0</v>
      </c>
      <c r="Z122" s="3">
        <v>0</v>
      </c>
      <c r="AA122" s="3" t="s">
        <v>295</v>
      </c>
      <c r="AB122" s="36">
        <v>43556</v>
      </c>
      <c r="AC122" s="3" t="s">
        <v>168</v>
      </c>
      <c r="AD122" s="23">
        <v>550500089370</v>
      </c>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row>
    <row r="123" spans="1:145" s="51" customFormat="1" ht="17.25" customHeight="1">
      <c r="A123" s="176"/>
      <c r="B123" s="21" t="s">
        <v>366</v>
      </c>
      <c r="C123" s="52">
        <v>305</v>
      </c>
      <c r="D123" s="18" t="s">
        <v>100</v>
      </c>
      <c r="E123" s="3" t="s">
        <v>737</v>
      </c>
      <c r="F123" s="3" t="s">
        <v>738</v>
      </c>
      <c r="G123" s="3" t="s">
        <v>9</v>
      </c>
      <c r="H123" s="43">
        <v>19.3</v>
      </c>
      <c r="I123" s="17" t="s">
        <v>282</v>
      </c>
      <c r="J123" s="17" t="s">
        <v>290</v>
      </c>
      <c r="K123" s="23">
        <v>8</v>
      </c>
      <c r="L123" s="23">
        <v>0</v>
      </c>
      <c r="M123" s="23">
        <v>0</v>
      </c>
      <c r="N123" s="23">
        <v>0</v>
      </c>
      <c r="O123" s="23">
        <v>0</v>
      </c>
      <c r="P123" s="23">
        <v>0</v>
      </c>
      <c r="Q123" s="3" t="s">
        <v>294</v>
      </c>
      <c r="R123" s="3">
        <v>0</v>
      </c>
      <c r="S123" s="3">
        <v>0</v>
      </c>
      <c r="T123" s="3">
        <v>0</v>
      </c>
      <c r="U123" s="3">
        <v>0</v>
      </c>
      <c r="V123" s="3">
        <v>0</v>
      </c>
      <c r="W123" s="3">
        <v>0</v>
      </c>
      <c r="X123" s="3">
        <v>0</v>
      </c>
      <c r="Y123" s="3">
        <v>0</v>
      </c>
      <c r="Z123" s="3">
        <v>0</v>
      </c>
      <c r="AA123" s="3" t="s">
        <v>295</v>
      </c>
      <c r="AB123" s="36">
        <v>43556</v>
      </c>
      <c r="AC123" s="3" t="s">
        <v>170</v>
      </c>
      <c r="AD123" s="23">
        <v>550501491980</v>
      </c>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row>
    <row r="124" spans="1:145" s="51" customFormat="1" ht="17.25" customHeight="1">
      <c r="A124" s="176"/>
      <c r="B124" s="21" t="s">
        <v>89</v>
      </c>
      <c r="C124" s="52">
        <v>305</v>
      </c>
      <c r="D124" s="18" t="s">
        <v>100</v>
      </c>
      <c r="E124" s="3" t="s">
        <v>737</v>
      </c>
      <c r="F124" s="3" t="s">
        <v>738</v>
      </c>
      <c r="G124" s="3" t="s">
        <v>9</v>
      </c>
      <c r="H124" s="43">
        <v>19.3</v>
      </c>
      <c r="I124" s="17" t="s">
        <v>282</v>
      </c>
      <c r="J124" s="17" t="s">
        <v>290</v>
      </c>
      <c r="K124" s="23">
        <v>14</v>
      </c>
      <c r="L124" s="23">
        <v>0</v>
      </c>
      <c r="M124" s="23">
        <v>0</v>
      </c>
      <c r="N124" s="23">
        <v>0</v>
      </c>
      <c r="O124" s="23">
        <v>0</v>
      </c>
      <c r="P124" s="23">
        <v>0</v>
      </c>
      <c r="Q124" s="3" t="s">
        <v>294</v>
      </c>
      <c r="R124" s="3">
        <v>0</v>
      </c>
      <c r="S124" s="3">
        <v>0</v>
      </c>
      <c r="T124" s="3">
        <v>0</v>
      </c>
      <c r="U124" s="3">
        <v>0</v>
      </c>
      <c r="V124" s="3">
        <v>0</v>
      </c>
      <c r="W124" s="3">
        <v>0</v>
      </c>
      <c r="X124" s="3">
        <v>0</v>
      </c>
      <c r="Y124" s="3">
        <v>0</v>
      </c>
      <c r="Z124" s="3">
        <v>0</v>
      </c>
      <c r="AA124" s="3" t="s">
        <v>295</v>
      </c>
      <c r="AB124" s="36">
        <v>43556</v>
      </c>
      <c r="AC124" s="3" t="s">
        <v>171</v>
      </c>
      <c r="AD124" s="23">
        <v>550502068199</v>
      </c>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row>
    <row r="125" spans="1:145" s="51" customFormat="1" ht="17.25" customHeight="1">
      <c r="A125" s="38"/>
      <c r="B125" s="39" t="s">
        <v>367</v>
      </c>
      <c r="C125" s="46">
        <v>323</v>
      </c>
      <c r="D125" s="2" t="s">
        <v>313</v>
      </c>
      <c r="E125" s="3" t="s">
        <v>311</v>
      </c>
      <c r="F125" s="3" t="s">
        <v>312</v>
      </c>
      <c r="G125" s="3" t="s">
        <v>94</v>
      </c>
      <c r="H125" s="4">
        <v>25.8</v>
      </c>
      <c r="I125" s="3" t="s">
        <v>282</v>
      </c>
      <c r="J125" s="3" t="s">
        <v>290</v>
      </c>
      <c r="K125" s="23">
        <v>0</v>
      </c>
      <c r="L125" s="23">
        <v>0</v>
      </c>
      <c r="M125" s="23">
        <v>28</v>
      </c>
      <c r="N125" s="23">
        <v>0</v>
      </c>
      <c r="O125" s="23">
        <v>0</v>
      </c>
      <c r="P125" s="23">
        <v>0</v>
      </c>
      <c r="Q125" s="3" t="s">
        <v>294</v>
      </c>
      <c r="R125" s="3">
        <v>0</v>
      </c>
      <c r="S125" s="3">
        <v>0</v>
      </c>
      <c r="T125" s="3">
        <v>0</v>
      </c>
      <c r="U125" s="3">
        <v>0</v>
      </c>
      <c r="V125" s="3">
        <v>0</v>
      </c>
      <c r="W125" s="3">
        <v>0</v>
      </c>
      <c r="X125" s="3">
        <v>0</v>
      </c>
      <c r="Y125" s="3">
        <v>0</v>
      </c>
      <c r="Z125" s="3">
        <v>0</v>
      </c>
      <c r="AA125" s="3" t="s">
        <v>295</v>
      </c>
      <c r="AB125" s="36">
        <v>44991</v>
      </c>
      <c r="AC125" s="3" t="s">
        <v>173</v>
      </c>
      <c r="AD125" s="23">
        <v>550200187834</v>
      </c>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row>
    <row r="126" spans="1:145" s="51" customFormat="1" ht="17.25" customHeight="1">
      <c r="A126" s="10"/>
      <c r="B126" s="39" t="s">
        <v>429</v>
      </c>
      <c r="C126" s="46">
        <v>200</v>
      </c>
      <c r="D126" s="2" t="s">
        <v>101</v>
      </c>
      <c r="E126" s="3" t="s">
        <v>739</v>
      </c>
      <c r="F126" s="3" t="s">
        <v>740</v>
      </c>
      <c r="G126" s="3" t="s">
        <v>95</v>
      </c>
      <c r="H126" s="4">
        <v>14.3</v>
      </c>
      <c r="I126" s="3" t="s">
        <v>282</v>
      </c>
      <c r="J126" s="3" t="s">
        <v>290</v>
      </c>
      <c r="K126" s="23">
        <v>20</v>
      </c>
      <c r="L126" s="23">
        <v>0</v>
      </c>
      <c r="M126" s="23">
        <v>0</v>
      </c>
      <c r="N126" s="23">
        <v>0</v>
      </c>
      <c r="O126" s="23">
        <v>0</v>
      </c>
      <c r="P126" s="23">
        <v>0</v>
      </c>
      <c r="Q126" s="3" t="s">
        <v>294</v>
      </c>
      <c r="R126" s="3">
        <v>0</v>
      </c>
      <c r="S126" s="3">
        <v>0</v>
      </c>
      <c r="T126" s="3">
        <v>0</v>
      </c>
      <c r="U126" s="3">
        <v>0</v>
      </c>
      <c r="V126" s="3">
        <v>0</v>
      </c>
      <c r="W126" s="3">
        <v>0</v>
      </c>
      <c r="X126" s="3">
        <v>0</v>
      </c>
      <c r="Y126" s="3">
        <v>0</v>
      </c>
      <c r="Z126" s="3">
        <v>0</v>
      </c>
      <c r="AA126" s="3" t="s">
        <v>295</v>
      </c>
      <c r="AB126" s="36">
        <v>43556</v>
      </c>
      <c r="AC126" s="3" t="s">
        <v>156</v>
      </c>
      <c r="AD126" s="23">
        <v>550513700719</v>
      </c>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row>
    <row r="127" spans="1:145" s="51" customFormat="1" ht="17.25" customHeight="1">
      <c r="A127" s="42"/>
      <c r="B127" s="21" t="s">
        <v>90</v>
      </c>
      <c r="C127" s="52">
        <v>331</v>
      </c>
      <c r="D127" s="18" t="s">
        <v>102</v>
      </c>
      <c r="E127" s="3" t="s">
        <v>596</v>
      </c>
      <c r="F127" s="3" t="s">
        <v>597</v>
      </c>
      <c r="G127" s="3" t="s">
        <v>598</v>
      </c>
      <c r="H127" s="4">
        <v>19.2</v>
      </c>
      <c r="I127" s="17" t="s">
        <v>282</v>
      </c>
      <c r="J127" s="17" t="s">
        <v>290</v>
      </c>
      <c r="K127" s="23">
        <v>26</v>
      </c>
      <c r="L127" s="23">
        <v>0</v>
      </c>
      <c r="M127" s="23">
        <v>0</v>
      </c>
      <c r="N127" s="23">
        <v>0</v>
      </c>
      <c r="O127" s="23">
        <v>0</v>
      </c>
      <c r="P127" s="23">
        <v>0</v>
      </c>
      <c r="Q127" s="3" t="s">
        <v>294</v>
      </c>
      <c r="R127" s="3">
        <v>0</v>
      </c>
      <c r="S127" s="3">
        <v>0</v>
      </c>
      <c r="T127" s="3">
        <v>0</v>
      </c>
      <c r="U127" s="3">
        <v>0</v>
      </c>
      <c r="V127" s="3">
        <v>0</v>
      </c>
      <c r="W127" s="3">
        <v>0</v>
      </c>
      <c r="X127" s="3">
        <v>0</v>
      </c>
      <c r="Y127" s="3">
        <v>0</v>
      </c>
      <c r="Z127" s="3">
        <v>0</v>
      </c>
      <c r="AA127" s="3" t="s">
        <v>295</v>
      </c>
      <c r="AB127" s="36">
        <v>41365</v>
      </c>
      <c r="AC127" s="3" t="s">
        <v>156</v>
      </c>
      <c r="AD127" s="23">
        <v>550513700719</v>
      </c>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row>
    <row r="128" spans="1:145" s="51" customFormat="1" ht="17.25" customHeight="1">
      <c r="A128" s="176"/>
      <c r="B128" s="21" t="s">
        <v>91</v>
      </c>
      <c r="C128" s="52">
        <v>335</v>
      </c>
      <c r="D128" s="18" t="s">
        <v>103</v>
      </c>
      <c r="E128" s="17" t="s">
        <v>802</v>
      </c>
      <c r="F128" s="17" t="s">
        <v>803</v>
      </c>
      <c r="G128" s="17" t="s">
        <v>96</v>
      </c>
      <c r="H128" s="43">
        <v>30.5</v>
      </c>
      <c r="I128" s="17" t="s">
        <v>282</v>
      </c>
      <c r="J128" s="17" t="s">
        <v>290</v>
      </c>
      <c r="K128" s="23">
        <v>0</v>
      </c>
      <c r="L128" s="23">
        <v>0</v>
      </c>
      <c r="M128" s="23">
        <v>5</v>
      </c>
      <c r="N128" s="23">
        <v>0</v>
      </c>
      <c r="O128" s="23">
        <v>0</v>
      </c>
      <c r="P128" s="23">
        <v>0</v>
      </c>
      <c r="Q128" s="3" t="s">
        <v>294</v>
      </c>
      <c r="R128" s="3">
        <v>0</v>
      </c>
      <c r="S128" s="3">
        <v>0</v>
      </c>
      <c r="T128" s="3">
        <v>0</v>
      </c>
      <c r="U128" s="3">
        <v>0</v>
      </c>
      <c r="V128" s="3">
        <v>0</v>
      </c>
      <c r="W128" s="3">
        <v>0</v>
      </c>
      <c r="X128" s="3">
        <v>0</v>
      </c>
      <c r="Y128" s="3">
        <v>0</v>
      </c>
      <c r="Z128" s="3">
        <v>0</v>
      </c>
      <c r="AA128" s="3" t="s">
        <v>295</v>
      </c>
      <c r="AB128" s="36">
        <v>43556</v>
      </c>
      <c r="AC128" s="3" t="s">
        <v>155</v>
      </c>
      <c r="AD128" s="23">
        <v>550700879833</v>
      </c>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row>
    <row r="129" spans="1:145" s="51" customFormat="1" ht="17.25" customHeight="1">
      <c r="A129" s="176"/>
      <c r="B129" s="21" t="s">
        <v>92</v>
      </c>
      <c r="C129" s="52">
        <v>335</v>
      </c>
      <c r="D129" s="18" t="s">
        <v>103</v>
      </c>
      <c r="E129" s="17" t="s">
        <v>802</v>
      </c>
      <c r="F129" s="17" t="s">
        <v>803</v>
      </c>
      <c r="G129" s="17" t="s">
        <v>96</v>
      </c>
      <c r="H129" s="43">
        <v>30.5</v>
      </c>
      <c r="I129" s="17" t="s">
        <v>282</v>
      </c>
      <c r="J129" s="17" t="s">
        <v>290</v>
      </c>
      <c r="K129" s="23">
        <v>0</v>
      </c>
      <c r="L129" s="23">
        <v>0</v>
      </c>
      <c r="M129" s="23">
        <v>25</v>
      </c>
      <c r="N129" s="23">
        <v>0</v>
      </c>
      <c r="O129" s="23">
        <v>0</v>
      </c>
      <c r="P129" s="23">
        <v>0</v>
      </c>
      <c r="Q129" s="3" t="s">
        <v>294</v>
      </c>
      <c r="R129" s="3">
        <v>0</v>
      </c>
      <c r="S129" s="3">
        <v>0</v>
      </c>
      <c r="T129" s="3">
        <v>0</v>
      </c>
      <c r="U129" s="3">
        <v>0</v>
      </c>
      <c r="V129" s="3">
        <v>0</v>
      </c>
      <c r="W129" s="3">
        <v>0</v>
      </c>
      <c r="X129" s="3">
        <v>0</v>
      </c>
      <c r="Y129" s="3">
        <v>0</v>
      </c>
      <c r="Z129" s="3">
        <v>0</v>
      </c>
      <c r="AA129" s="3" t="s">
        <v>295</v>
      </c>
      <c r="AB129" s="36">
        <v>43556</v>
      </c>
      <c r="AC129" s="3" t="s">
        <v>174</v>
      </c>
      <c r="AD129" s="23">
        <v>551502917831</v>
      </c>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row>
    <row r="130" spans="1:145" s="51" customFormat="1" ht="17.25" customHeight="1">
      <c r="A130" s="10"/>
      <c r="B130" s="39" t="s">
        <v>368</v>
      </c>
      <c r="C130" s="46">
        <v>339</v>
      </c>
      <c r="D130" s="2" t="s">
        <v>104</v>
      </c>
      <c r="E130" s="3" t="s">
        <v>408</v>
      </c>
      <c r="F130" s="3" t="s">
        <v>409</v>
      </c>
      <c r="G130" s="3" t="s">
        <v>97</v>
      </c>
      <c r="H130" s="4">
        <v>6.6</v>
      </c>
      <c r="I130" s="3" t="s">
        <v>282</v>
      </c>
      <c r="J130" s="3" t="s">
        <v>290</v>
      </c>
      <c r="K130" s="23">
        <v>7</v>
      </c>
      <c r="L130" s="23">
        <v>0</v>
      </c>
      <c r="M130" s="23">
        <v>0</v>
      </c>
      <c r="N130" s="23">
        <v>0</v>
      </c>
      <c r="O130" s="23">
        <v>0</v>
      </c>
      <c r="P130" s="23">
        <v>0</v>
      </c>
      <c r="Q130" s="3" t="s">
        <v>184</v>
      </c>
      <c r="R130" s="3">
        <v>0</v>
      </c>
      <c r="S130" s="3">
        <v>0</v>
      </c>
      <c r="T130" s="3">
        <v>7</v>
      </c>
      <c r="U130" s="3">
        <v>0</v>
      </c>
      <c r="V130" s="3">
        <v>7</v>
      </c>
      <c r="W130" s="3">
        <v>0</v>
      </c>
      <c r="X130" s="3">
        <v>0</v>
      </c>
      <c r="Y130" s="3">
        <v>0</v>
      </c>
      <c r="Z130" s="3">
        <v>0</v>
      </c>
      <c r="AA130" s="3" t="s">
        <v>295</v>
      </c>
      <c r="AB130" s="36">
        <v>42914</v>
      </c>
      <c r="AC130" s="3" t="s">
        <v>157</v>
      </c>
      <c r="AD130" s="23">
        <v>550606906952</v>
      </c>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row>
    <row r="131" spans="1:145" s="51" customFormat="1" ht="17.25" customHeight="1">
      <c r="A131" s="42"/>
      <c r="B131" s="21" t="s">
        <v>93</v>
      </c>
      <c r="C131" s="52">
        <v>343</v>
      </c>
      <c r="D131" s="18" t="s">
        <v>592</v>
      </c>
      <c r="E131" s="3" t="s">
        <v>741</v>
      </c>
      <c r="F131" s="3" t="s">
        <v>742</v>
      </c>
      <c r="G131" s="3" t="s">
        <v>593</v>
      </c>
      <c r="H131" s="4">
        <v>24.8</v>
      </c>
      <c r="I131" s="17" t="s">
        <v>282</v>
      </c>
      <c r="J131" s="17" t="s">
        <v>290</v>
      </c>
      <c r="K131" s="23">
        <v>10</v>
      </c>
      <c r="L131" s="23">
        <v>0</v>
      </c>
      <c r="M131" s="23">
        <v>0</v>
      </c>
      <c r="N131" s="23">
        <v>0</v>
      </c>
      <c r="O131" s="23">
        <v>0</v>
      </c>
      <c r="P131" s="23">
        <v>0</v>
      </c>
      <c r="Q131" s="3" t="s">
        <v>294</v>
      </c>
      <c r="R131" s="3">
        <v>0</v>
      </c>
      <c r="S131" s="3">
        <v>0</v>
      </c>
      <c r="T131" s="3">
        <v>0</v>
      </c>
      <c r="U131" s="3">
        <v>0</v>
      </c>
      <c r="V131" s="3">
        <v>0</v>
      </c>
      <c r="W131" s="3">
        <v>0</v>
      </c>
      <c r="X131" s="3">
        <v>0</v>
      </c>
      <c r="Y131" s="3">
        <v>0</v>
      </c>
      <c r="Z131" s="3">
        <v>0</v>
      </c>
      <c r="AA131" s="3" t="s">
        <v>295</v>
      </c>
      <c r="AB131" s="36">
        <v>41365</v>
      </c>
      <c r="AC131" s="3" t="s">
        <v>154</v>
      </c>
      <c r="AD131" s="23">
        <v>550300478570</v>
      </c>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row>
    <row r="132" spans="1:145" s="51" customFormat="1" ht="17.25" customHeight="1">
      <c r="A132" s="10"/>
      <c r="B132" s="39" t="s">
        <v>369</v>
      </c>
      <c r="C132" s="46">
        <v>344</v>
      </c>
      <c r="D132" s="2" t="s">
        <v>437</v>
      </c>
      <c r="E132" s="3" t="s">
        <v>743</v>
      </c>
      <c r="F132" s="3" t="s">
        <v>744</v>
      </c>
      <c r="G132" s="3" t="s">
        <v>436</v>
      </c>
      <c r="H132" s="4">
        <v>35.9</v>
      </c>
      <c r="I132" s="3" t="s">
        <v>282</v>
      </c>
      <c r="J132" s="3" t="s">
        <v>290</v>
      </c>
      <c r="K132" s="23">
        <v>40</v>
      </c>
      <c r="L132" s="23">
        <v>0</v>
      </c>
      <c r="M132" s="23">
        <v>0</v>
      </c>
      <c r="N132" s="23">
        <v>0</v>
      </c>
      <c r="O132" s="23">
        <v>0</v>
      </c>
      <c r="P132" s="23">
        <v>0</v>
      </c>
      <c r="Q132" s="3" t="s">
        <v>294</v>
      </c>
      <c r="R132" s="3">
        <v>0</v>
      </c>
      <c r="S132" s="3">
        <v>0</v>
      </c>
      <c r="T132" s="3">
        <v>0</v>
      </c>
      <c r="U132" s="3">
        <v>0</v>
      </c>
      <c r="V132" s="3">
        <v>0</v>
      </c>
      <c r="W132" s="3">
        <v>0</v>
      </c>
      <c r="X132" s="3">
        <v>0</v>
      </c>
      <c r="Y132" s="3">
        <v>0</v>
      </c>
      <c r="Z132" s="3">
        <v>0</v>
      </c>
      <c r="AA132" s="3" t="s">
        <v>295</v>
      </c>
      <c r="AB132" s="36">
        <v>43249</v>
      </c>
      <c r="AC132" s="3" t="s">
        <v>172</v>
      </c>
      <c r="AD132" s="23">
        <v>550767688769</v>
      </c>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row>
    <row r="133" spans="1:145" s="51" customFormat="1" ht="17.25" customHeight="1">
      <c r="A133" s="176"/>
      <c r="B133" s="21" t="s">
        <v>55</v>
      </c>
      <c r="C133" s="52">
        <v>346</v>
      </c>
      <c r="D133" s="18" t="s">
        <v>110</v>
      </c>
      <c r="E133" s="34" t="s">
        <v>633</v>
      </c>
      <c r="F133" s="34" t="s">
        <v>634</v>
      </c>
      <c r="G133" s="34" t="s">
        <v>635</v>
      </c>
      <c r="H133" s="4">
        <v>21</v>
      </c>
      <c r="I133" s="17" t="s">
        <v>282</v>
      </c>
      <c r="J133" s="17" t="s">
        <v>290</v>
      </c>
      <c r="K133" s="23">
        <v>0</v>
      </c>
      <c r="L133" s="23">
        <v>0</v>
      </c>
      <c r="M133" s="23">
        <v>12</v>
      </c>
      <c r="N133" s="23">
        <v>0</v>
      </c>
      <c r="O133" s="23">
        <v>0</v>
      </c>
      <c r="P133" s="23">
        <v>0</v>
      </c>
      <c r="Q133" s="3" t="s">
        <v>294</v>
      </c>
      <c r="R133" s="3">
        <v>0</v>
      </c>
      <c r="S133" s="3">
        <v>0</v>
      </c>
      <c r="T133" s="3">
        <v>0</v>
      </c>
      <c r="U133" s="3">
        <v>0</v>
      </c>
      <c r="V133" s="3">
        <v>0</v>
      </c>
      <c r="W133" s="3">
        <v>0</v>
      </c>
      <c r="X133" s="3">
        <v>0</v>
      </c>
      <c r="Y133" s="3">
        <v>0</v>
      </c>
      <c r="Z133" s="3">
        <v>0</v>
      </c>
      <c r="AA133" s="3" t="s">
        <v>295</v>
      </c>
      <c r="AB133" s="36">
        <v>43556</v>
      </c>
      <c r="AC133" s="3" t="s">
        <v>156</v>
      </c>
      <c r="AD133" s="23">
        <v>550513700719</v>
      </c>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row>
    <row r="134" spans="1:145" s="51" customFormat="1" ht="17.25" customHeight="1">
      <c r="A134" s="176"/>
      <c r="B134" s="21" t="s">
        <v>56</v>
      </c>
      <c r="C134" s="52">
        <v>346</v>
      </c>
      <c r="D134" s="18" t="s">
        <v>110</v>
      </c>
      <c r="E134" s="34" t="s">
        <v>633</v>
      </c>
      <c r="F134" s="34" t="s">
        <v>634</v>
      </c>
      <c r="G134" s="34" t="s">
        <v>635</v>
      </c>
      <c r="H134" s="4">
        <v>21</v>
      </c>
      <c r="I134" s="17" t="s">
        <v>282</v>
      </c>
      <c r="J134" s="17" t="s">
        <v>290</v>
      </c>
      <c r="K134" s="23">
        <v>0</v>
      </c>
      <c r="L134" s="23">
        <v>0</v>
      </c>
      <c r="M134" s="23">
        <v>19</v>
      </c>
      <c r="N134" s="23">
        <v>0</v>
      </c>
      <c r="O134" s="23">
        <v>0</v>
      </c>
      <c r="P134" s="23">
        <v>0</v>
      </c>
      <c r="Q134" s="3" t="s">
        <v>294</v>
      </c>
      <c r="R134" s="3">
        <v>0</v>
      </c>
      <c r="S134" s="3">
        <v>0</v>
      </c>
      <c r="T134" s="3">
        <v>0</v>
      </c>
      <c r="U134" s="3">
        <v>0</v>
      </c>
      <c r="V134" s="3">
        <v>0</v>
      </c>
      <c r="W134" s="3">
        <v>0</v>
      </c>
      <c r="X134" s="3">
        <v>0</v>
      </c>
      <c r="Y134" s="3">
        <v>0</v>
      </c>
      <c r="Z134" s="3">
        <v>0</v>
      </c>
      <c r="AA134" s="3" t="s">
        <v>295</v>
      </c>
      <c r="AB134" s="36">
        <v>43556</v>
      </c>
      <c r="AC134" s="3" t="s">
        <v>175</v>
      </c>
      <c r="AD134" s="23">
        <v>550707824583</v>
      </c>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c r="EC134" s="50"/>
      <c r="ED134" s="50"/>
      <c r="EE134" s="50"/>
      <c r="EF134" s="50"/>
      <c r="EG134" s="50"/>
      <c r="EH134" s="50"/>
      <c r="EI134" s="50"/>
      <c r="EJ134" s="50"/>
      <c r="EK134" s="50"/>
      <c r="EL134" s="50"/>
      <c r="EM134" s="50"/>
      <c r="EN134" s="50"/>
      <c r="EO134" s="50"/>
    </row>
    <row r="135" spans="1:145" s="51" customFormat="1" ht="17.25" customHeight="1">
      <c r="A135" s="38"/>
      <c r="B135" s="39" t="s">
        <v>370</v>
      </c>
      <c r="C135" s="46">
        <v>350</v>
      </c>
      <c r="D135" s="54" t="s">
        <v>109</v>
      </c>
      <c r="E135" s="3" t="s">
        <v>612</v>
      </c>
      <c r="F135" s="3" t="s">
        <v>848</v>
      </c>
      <c r="G135" s="3" t="s">
        <v>599</v>
      </c>
      <c r="H135" s="4">
        <v>31.8</v>
      </c>
      <c r="I135" s="3" t="s">
        <v>282</v>
      </c>
      <c r="J135" s="3" t="s">
        <v>290</v>
      </c>
      <c r="K135" s="23">
        <v>25</v>
      </c>
      <c r="L135" s="23">
        <v>0</v>
      </c>
      <c r="M135" s="23">
        <v>0</v>
      </c>
      <c r="N135" s="23">
        <v>0</v>
      </c>
      <c r="O135" s="23">
        <v>0</v>
      </c>
      <c r="P135" s="23">
        <v>0</v>
      </c>
      <c r="Q135" s="3" t="s">
        <v>294</v>
      </c>
      <c r="R135" s="3">
        <v>0</v>
      </c>
      <c r="S135" s="3">
        <v>0</v>
      </c>
      <c r="T135" s="3">
        <v>0</v>
      </c>
      <c r="U135" s="3">
        <v>0</v>
      </c>
      <c r="V135" s="3">
        <v>0</v>
      </c>
      <c r="W135" s="3">
        <v>0</v>
      </c>
      <c r="X135" s="3">
        <v>0</v>
      </c>
      <c r="Y135" s="3">
        <v>0</v>
      </c>
      <c r="Z135" s="3">
        <v>0</v>
      </c>
      <c r="AA135" s="3" t="s">
        <v>295</v>
      </c>
      <c r="AB135" s="36">
        <v>43556</v>
      </c>
      <c r="AC135" s="3" t="s">
        <v>405</v>
      </c>
      <c r="AD135" s="23">
        <v>5503238993</v>
      </c>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c r="EA135" s="50"/>
      <c r="EB135" s="50"/>
      <c r="EC135" s="50"/>
      <c r="ED135" s="50"/>
      <c r="EE135" s="50"/>
      <c r="EF135" s="50"/>
      <c r="EG135" s="50"/>
      <c r="EH135" s="50"/>
      <c r="EI135" s="50"/>
      <c r="EJ135" s="50"/>
      <c r="EK135" s="50"/>
      <c r="EL135" s="50"/>
      <c r="EM135" s="50"/>
      <c r="EN135" s="50"/>
      <c r="EO135" s="50"/>
    </row>
    <row r="136" spans="1:145" s="51" customFormat="1" ht="17.25" customHeight="1">
      <c r="A136" s="10"/>
      <c r="B136" s="39" t="s">
        <v>371</v>
      </c>
      <c r="C136" s="46">
        <v>353</v>
      </c>
      <c r="D136" s="2" t="s">
        <v>70</v>
      </c>
      <c r="E136" s="3" t="s">
        <v>71</v>
      </c>
      <c r="F136" s="3" t="s">
        <v>463</v>
      </c>
      <c r="G136" s="34" t="s">
        <v>19</v>
      </c>
      <c r="H136" s="4">
        <v>29.5</v>
      </c>
      <c r="I136" s="3" t="s">
        <v>282</v>
      </c>
      <c r="J136" s="3" t="s">
        <v>290</v>
      </c>
      <c r="K136" s="23">
        <v>27</v>
      </c>
      <c r="L136" s="23">
        <v>0</v>
      </c>
      <c r="M136" s="23">
        <v>0</v>
      </c>
      <c r="N136" s="23">
        <v>0</v>
      </c>
      <c r="O136" s="23">
        <v>0</v>
      </c>
      <c r="P136" s="23">
        <v>0</v>
      </c>
      <c r="Q136" s="3" t="s">
        <v>294</v>
      </c>
      <c r="R136" s="3">
        <v>0</v>
      </c>
      <c r="S136" s="3">
        <v>0</v>
      </c>
      <c r="T136" s="3">
        <v>0</v>
      </c>
      <c r="U136" s="3">
        <v>0</v>
      </c>
      <c r="V136" s="3">
        <v>0</v>
      </c>
      <c r="W136" s="3">
        <v>0</v>
      </c>
      <c r="X136" s="3">
        <v>0</v>
      </c>
      <c r="Y136" s="3">
        <v>0</v>
      </c>
      <c r="Z136" s="3">
        <v>0</v>
      </c>
      <c r="AA136" s="3" t="s">
        <v>295</v>
      </c>
      <c r="AB136" s="36">
        <v>44988</v>
      </c>
      <c r="AC136" s="3" t="s">
        <v>176</v>
      </c>
      <c r="AD136" s="23">
        <v>550501909434</v>
      </c>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row>
    <row r="137" spans="1:145" s="51" customFormat="1" ht="17.25" customHeight="1">
      <c r="A137" s="38"/>
      <c r="B137" s="39" t="s">
        <v>372</v>
      </c>
      <c r="C137" s="46">
        <v>359</v>
      </c>
      <c r="D137" s="2" t="s">
        <v>105</v>
      </c>
      <c r="E137" s="3" t="s">
        <v>433</v>
      </c>
      <c r="F137" s="3" t="s">
        <v>434</v>
      </c>
      <c r="G137" s="3" t="s">
        <v>186</v>
      </c>
      <c r="H137" s="4">
        <v>23.5</v>
      </c>
      <c r="I137" s="3" t="s">
        <v>282</v>
      </c>
      <c r="J137" s="3" t="s">
        <v>290</v>
      </c>
      <c r="K137" s="23">
        <v>0</v>
      </c>
      <c r="L137" s="23">
        <v>0</v>
      </c>
      <c r="M137" s="23">
        <v>20</v>
      </c>
      <c r="N137" s="23">
        <v>0</v>
      </c>
      <c r="O137" s="23">
        <v>0</v>
      </c>
      <c r="P137" s="23">
        <v>0</v>
      </c>
      <c r="Q137" s="3" t="s">
        <v>294</v>
      </c>
      <c r="R137" s="3">
        <v>0</v>
      </c>
      <c r="S137" s="3">
        <v>0</v>
      </c>
      <c r="T137" s="3">
        <v>0</v>
      </c>
      <c r="U137" s="3">
        <v>0</v>
      </c>
      <c r="V137" s="3">
        <v>0</v>
      </c>
      <c r="W137" s="3">
        <v>0</v>
      </c>
      <c r="X137" s="3">
        <v>0</v>
      </c>
      <c r="Y137" s="3">
        <v>0</v>
      </c>
      <c r="Z137" s="3">
        <v>0</v>
      </c>
      <c r="AA137" s="3" t="s">
        <v>295</v>
      </c>
      <c r="AB137" s="36">
        <v>44986</v>
      </c>
      <c r="AC137" s="3" t="s">
        <v>170</v>
      </c>
      <c r="AD137" s="23">
        <v>550501491980</v>
      </c>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row>
    <row r="138" spans="1:145" s="51" customFormat="1" ht="17.25" customHeight="1">
      <c r="A138" s="10"/>
      <c r="B138" s="39" t="s">
        <v>373</v>
      </c>
      <c r="C138" s="46">
        <v>362</v>
      </c>
      <c r="D138" s="2" t="s">
        <v>112</v>
      </c>
      <c r="E138" s="3" t="s">
        <v>410</v>
      </c>
      <c r="F138" s="3" t="s">
        <v>801</v>
      </c>
      <c r="G138" s="3" t="s">
        <v>382</v>
      </c>
      <c r="H138" s="4">
        <v>27.7</v>
      </c>
      <c r="I138" s="3" t="s">
        <v>282</v>
      </c>
      <c r="J138" s="3" t="s">
        <v>290</v>
      </c>
      <c r="K138" s="23">
        <v>0</v>
      </c>
      <c r="L138" s="23">
        <v>0</v>
      </c>
      <c r="M138" s="23">
        <v>0</v>
      </c>
      <c r="N138" s="23">
        <v>0</v>
      </c>
      <c r="O138" s="23">
        <v>0</v>
      </c>
      <c r="P138" s="23">
        <v>0</v>
      </c>
      <c r="Q138" s="3" t="s">
        <v>294</v>
      </c>
      <c r="R138" s="3">
        <v>0</v>
      </c>
      <c r="S138" s="3">
        <v>0</v>
      </c>
      <c r="T138" s="3">
        <v>0</v>
      </c>
      <c r="U138" s="3">
        <v>0</v>
      </c>
      <c r="V138" s="3">
        <v>0</v>
      </c>
      <c r="W138" s="3">
        <v>0</v>
      </c>
      <c r="X138" s="3">
        <v>0</v>
      </c>
      <c r="Y138" s="3">
        <v>0</v>
      </c>
      <c r="Z138" s="3">
        <v>0</v>
      </c>
      <c r="AA138" s="3" t="s">
        <v>294</v>
      </c>
      <c r="AB138" s="3" t="s">
        <v>294</v>
      </c>
      <c r="AC138" s="3" t="s">
        <v>294</v>
      </c>
      <c r="AD138" s="3" t="s">
        <v>294</v>
      </c>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row>
    <row r="139" spans="1:145" s="51" customFormat="1" ht="17.25" customHeight="1">
      <c r="A139" s="10"/>
      <c r="B139" s="39" t="s">
        <v>374</v>
      </c>
      <c r="C139" s="46">
        <v>385</v>
      </c>
      <c r="D139" s="2" t="s">
        <v>106</v>
      </c>
      <c r="E139" s="3" t="s">
        <v>613</v>
      </c>
      <c r="F139" s="3" t="s">
        <v>614</v>
      </c>
      <c r="G139" s="3" t="s">
        <v>600</v>
      </c>
      <c r="H139" s="4">
        <v>26.4</v>
      </c>
      <c r="I139" s="3" t="s">
        <v>282</v>
      </c>
      <c r="J139" s="3" t="s">
        <v>290</v>
      </c>
      <c r="K139" s="23">
        <v>25</v>
      </c>
      <c r="L139" s="23">
        <v>0</v>
      </c>
      <c r="M139" s="23">
        <v>2</v>
      </c>
      <c r="N139" s="23">
        <v>0</v>
      </c>
      <c r="O139" s="23">
        <v>0</v>
      </c>
      <c r="P139" s="23">
        <v>0</v>
      </c>
      <c r="Q139" s="3" t="s">
        <v>294</v>
      </c>
      <c r="R139" s="3">
        <v>0</v>
      </c>
      <c r="S139" s="3">
        <v>0</v>
      </c>
      <c r="T139" s="3">
        <v>0</v>
      </c>
      <c r="U139" s="3">
        <v>0</v>
      </c>
      <c r="V139" s="3">
        <v>0</v>
      </c>
      <c r="W139" s="3">
        <v>0</v>
      </c>
      <c r="X139" s="3">
        <v>0</v>
      </c>
      <c r="Y139" s="3">
        <v>0</v>
      </c>
      <c r="Z139" s="3">
        <v>0</v>
      </c>
      <c r="AA139" s="3" t="s">
        <v>295</v>
      </c>
      <c r="AB139" s="36">
        <v>43556</v>
      </c>
      <c r="AC139" s="3" t="s">
        <v>177</v>
      </c>
      <c r="AD139" s="23">
        <v>550500505051</v>
      </c>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row>
    <row r="140" spans="1:145" s="51" customFormat="1" ht="17.25" customHeight="1">
      <c r="A140" s="177"/>
      <c r="B140" s="21" t="s">
        <v>375</v>
      </c>
      <c r="C140" s="52">
        <v>386</v>
      </c>
      <c r="D140" s="18" t="s">
        <v>107</v>
      </c>
      <c r="E140" s="3" t="s">
        <v>615</v>
      </c>
      <c r="F140" s="3" t="s">
        <v>616</v>
      </c>
      <c r="G140" s="3" t="s">
        <v>601</v>
      </c>
      <c r="H140" s="4">
        <v>24.3</v>
      </c>
      <c r="I140" s="17" t="s">
        <v>282</v>
      </c>
      <c r="J140" s="17" t="s">
        <v>290</v>
      </c>
      <c r="K140" s="23">
        <v>14</v>
      </c>
      <c r="L140" s="23">
        <v>0</v>
      </c>
      <c r="M140" s="23">
        <v>0</v>
      </c>
      <c r="N140" s="23">
        <v>0</v>
      </c>
      <c r="O140" s="23">
        <v>0</v>
      </c>
      <c r="P140" s="23">
        <v>0</v>
      </c>
      <c r="Q140" s="3" t="s">
        <v>294</v>
      </c>
      <c r="R140" s="3">
        <v>0</v>
      </c>
      <c r="S140" s="3">
        <v>0</v>
      </c>
      <c r="T140" s="3">
        <v>0</v>
      </c>
      <c r="U140" s="3">
        <v>0</v>
      </c>
      <c r="V140" s="3">
        <v>0</v>
      </c>
      <c r="W140" s="3">
        <v>0</v>
      </c>
      <c r="X140" s="3">
        <v>0</v>
      </c>
      <c r="Y140" s="3">
        <v>0</v>
      </c>
      <c r="Z140" s="3">
        <v>0</v>
      </c>
      <c r="AA140" s="3" t="s">
        <v>295</v>
      </c>
      <c r="AB140" s="36">
        <v>43556</v>
      </c>
      <c r="AC140" s="3" t="s">
        <v>170</v>
      </c>
      <c r="AD140" s="23">
        <v>550501491980</v>
      </c>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c r="EH140" s="50"/>
      <c r="EI140" s="50"/>
      <c r="EJ140" s="50"/>
      <c r="EK140" s="50"/>
      <c r="EL140" s="50"/>
      <c r="EM140" s="50"/>
      <c r="EN140" s="50"/>
      <c r="EO140" s="50"/>
    </row>
    <row r="141" spans="1:145" s="51" customFormat="1" ht="17.25" customHeight="1">
      <c r="A141" s="177"/>
      <c r="B141" s="21" t="s">
        <v>57</v>
      </c>
      <c r="C141" s="52">
        <v>386</v>
      </c>
      <c r="D141" s="18" t="s">
        <v>107</v>
      </c>
      <c r="E141" s="3" t="s">
        <v>615</v>
      </c>
      <c r="F141" s="3" t="s">
        <v>616</v>
      </c>
      <c r="G141" s="3" t="s">
        <v>601</v>
      </c>
      <c r="H141" s="4">
        <v>24.3</v>
      </c>
      <c r="I141" s="17" t="s">
        <v>282</v>
      </c>
      <c r="J141" s="17" t="s">
        <v>290</v>
      </c>
      <c r="K141" s="23">
        <v>1</v>
      </c>
      <c r="L141" s="23">
        <v>0</v>
      </c>
      <c r="M141" s="23">
        <v>0</v>
      </c>
      <c r="N141" s="23">
        <v>0</v>
      </c>
      <c r="O141" s="23">
        <v>0</v>
      </c>
      <c r="P141" s="23">
        <v>0</v>
      </c>
      <c r="Q141" s="3" t="s">
        <v>294</v>
      </c>
      <c r="R141" s="3">
        <v>0</v>
      </c>
      <c r="S141" s="3">
        <v>0</v>
      </c>
      <c r="T141" s="3">
        <v>0</v>
      </c>
      <c r="U141" s="3">
        <v>0</v>
      </c>
      <c r="V141" s="3">
        <v>0</v>
      </c>
      <c r="W141" s="3">
        <v>0</v>
      </c>
      <c r="X141" s="3">
        <v>0</v>
      </c>
      <c r="Y141" s="3">
        <v>0</v>
      </c>
      <c r="Z141" s="3">
        <v>0</v>
      </c>
      <c r="AA141" s="3" t="s">
        <v>295</v>
      </c>
      <c r="AB141" s="36">
        <v>43556</v>
      </c>
      <c r="AC141" s="3" t="s">
        <v>178</v>
      </c>
      <c r="AD141" s="23">
        <v>550103859463</v>
      </c>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row>
    <row r="142" spans="1:145" s="51" customFormat="1" ht="17.25" customHeight="1">
      <c r="A142" s="10"/>
      <c r="B142" s="39" t="s">
        <v>376</v>
      </c>
      <c r="C142" s="46">
        <v>392</v>
      </c>
      <c r="D142" s="2" t="s">
        <v>4</v>
      </c>
      <c r="E142" s="3" t="s">
        <v>6</v>
      </c>
      <c r="F142" s="3" t="s">
        <v>464</v>
      </c>
      <c r="G142" s="3" t="s">
        <v>5</v>
      </c>
      <c r="H142" s="4">
        <v>16.4</v>
      </c>
      <c r="I142" s="3" t="s">
        <v>282</v>
      </c>
      <c r="J142" s="3" t="s">
        <v>290</v>
      </c>
      <c r="K142" s="23">
        <v>16</v>
      </c>
      <c r="L142" s="23">
        <v>0</v>
      </c>
      <c r="M142" s="23">
        <v>0</v>
      </c>
      <c r="N142" s="23">
        <v>0</v>
      </c>
      <c r="O142" s="23">
        <v>0</v>
      </c>
      <c r="P142" s="23">
        <v>0</v>
      </c>
      <c r="Q142" s="3" t="s">
        <v>184</v>
      </c>
      <c r="R142" s="3">
        <v>0</v>
      </c>
      <c r="S142" s="3">
        <v>0</v>
      </c>
      <c r="T142" s="3">
        <v>16</v>
      </c>
      <c r="U142" s="3">
        <v>0</v>
      </c>
      <c r="V142" s="3">
        <v>16</v>
      </c>
      <c r="W142" s="3">
        <v>0</v>
      </c>
      <c r="X142" s="3">
        <v>0</v>
      </c>
      <c r="Y142" s="3">
        <v>0</v>
      </c>
      <c r="Z142" s="3">
        <v>0</v>
      </c>
      <c r="AA142" s="3" t="s">
        <v>295</v>
      </c>
      <c r="AB142" s="36">
        <v>42976</v>
      </c>
      <c r="AC142" s="3" t="s">
        <v>161</v>
      </c>
      <c r="AD142" s="23">
        <v>550601201028</v>
      </c>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row>
    <row r="143" spans="1:145" s="51" customFormat="1" ht="17.25" customHeight="1">
      <c r="A143" s="37"/>
      <c r="B143" s="39" t="s">
        <v>58</v>
      </c>
      <c r="C143" s="46">
        <v>394</v>
      </c>
      <c r="D143" s="2" t="s">
        <v>108</v>
      </c>
      <c r="E143" s="3" t="s">
        <v>624</v>
      </c>
      <c r="F143" s="3" t="s">
        <v>617</v>
      </c>
      <c r="G143" s="3" t="s">
        <v>618</v>
      </c>
      <c r="H143" s="4">
        <v>26.1</v>
      </c>
      <c r="I143" s="3" t="s">
        <v>282</v>
      </c>
      <c r="J143" s="3" t="s">
        <v>290</v>
      </c>
      <c r="K143" s="23">
        <v>23</v>
      </c>
      <c r="L143" s="23">
        <v>2</v>
      </c>
      <c r="M143" s="23">
        <v>0</v>
      </c>
      <c r="N143" s="23">
        <v>0</v>
      </c>
      <c r="O143" s="23">
        <v>0</v>
      </c>
      <c r="P143" s="23">
        <v>0</v>
      </c>
      <c r="Q143" s="3" t="s">
        <v>294</v>
      </c>
      <c r="R143" s="3">
        <v>0</v>
      </c>
      <c r="S143" s="3">
        <v>0</v>
      </c>
      <c r="T143" s="3">
        <v>0</v>
      </c>
      <c r="U143" s="3">
        <v>0</v>
      </c>
      <c r="V143" s="3">
        <v>0</v>
      </c>
      <c r="W143" s="3">
        <v>0</v>
      </c>
      <c r="X143" s="3">
        <v>0</v>
      </c>
      <c r="Y143" s="3">
        <v>0</v>
      </c>
      <c r="Z143" s="3">
        <v>0</v>
      </c>
      <c r="AA143" s="3" t="s">
        <v>295</v>
      </c>
      <c r="AB143" s="36">
        <v>43556</v>
      </c>
      <c r="AC143" s="3" t="s">
        <v>170</v>
      </c>
      <c r="AD143" s="23">
        <v>550501491980</v>
      </c>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row>
    <row r="144" spans="2:145" s="51" customFormat="1" ht="17.25" customHeight="1">
      <c r="B144" s="39" t="s">
        <v>377</v>
      </c>
      <c r="C144" s="46">
        <v>399</v>
      </c>
      <c r="D144" s="2" t="s">
        <v>636</v>
      </c>
      <c r="E144" s="3" t="s">
        <v>637</v>
      </c>
      <c r="F144" s="3" t="s">
        <v>638</v>
      </c>
      <c r="G144" s="3" t="s">
        <v>639</v>
      </c>
      <c r="H144" s="4">
        <v>26.4</v>
      </c>
      <c r="I144" s="3" t="s">
        <v>282</v>
      </c>
      <c r="J144" s="3" t="s">
        <v>290</v>
      </c>
      <c r="K144" s="23">
        <v>14</v>
      </c>
      <c r="L144" s="23">
        <v>0</v>
      </c>
      <c r="M144" s="23">
        <v>0</v>
      </c>
      <c r="N144" s="23">
        <v>0</v>
      </c>
      <c r="O144" s="23">
        <v>0</v>
      </c>
      <c r="P144" s="23">
        <v>0</v>
      </c>
      <c r="Q144" s="3" t="s">
        <v>294</v>
      </c>
      <c r="R144" s="3">
        <v>0</v>
      </c>
      <c r="S144" s="3">
        <v>0</v>
      </c>
      <c r="T144" s="3">
        <v>0</v>
      </c>
      <c r="U144" s="3">
        <v>0</v>
      </c>
      <c r="V144" s="3">
        <v>0</v>
      </c>
      <c r="W144" s="3">
        <v>0</v>
      </c>
      <c r="X144" s="3">
        <v>0</v>
      </c>
      <c r="Y144" s="3">
        <v>0</v>
      </c>
      <c r="Z144" s="3">
        <v>0</v>
      </c>
      <c r="AA144" s="3" t="s">
        <v>295</v>
      </c>
      <c r="AB144" s="36">
        <v>43227</v>
      </c>
      <c r="AC144" s="3" t="s">
        <v>462</v>
      </c>
      <c r="AD144" s="23">
        <v>550301001</v>
      </c>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row>
    <row r="145" spans="2:145" s="51" customFormat="1" ht="17.25" customHeight="1">
      <c r="B145" s="39" t="s">
        <v>378</v>
      </c>
      <c r="C145" s="46">
        <v>399</v>
      </c>
      <c r="D145" s="2" t="s">
        <v>636</v>
      </c>
      <c r="E145" s="3" t="s">
        <v>637</v>
      </c>
      <c r="F145" s="3" t="s">
        <v>638</v>
      </c>
      <c r="G145" s="3" t="s">
        <v>639</v>
      </c>
      <c r="H145" s="4">
        <v>26.4</v>
      </c>
      <c r="I145" s="3" t="s">
        <v>282</v>
      </c>
      <c r="J145" s="3" t="s">
        <v>290</v>
      </c>
      <c r="K145" s="23">
        <v>9</v>
      </c>
      <c r="L145" s="23">
        <v>0</v>
      </c>
      <c r="M145" s="23">
        <v>0</v>
      </c>
      <c r="N145" s="23">
        <v>0</v>
      </c>
      <c r="O145" s="23">
        <v>0</v>
      </c>
      <c r="P145" s="23">
        <v>0</v>
      </c>
      <c r="Q145" s="3" t="s">
        <v>294</v>
      </c>
      <c r="R145" s="3">
        <v>0</v>
      </c>
      <c r="S145" s="3">
        <v>0</v>
      </c>
      <c r="T145" s="3">
        <v>0</v>
      </c>
      <c r="U145" s="3">
        <v>0</v>
      </c>
      <c r="V145" s="3">
        <v>0</v>
      </c>
      <c r="W145" s="3">
        <v>0</v>
      </c>
      <c r="X145" s="3">
        <v>0</v>
      </c>
      <c r="Y145" s="3">
        <v>0</v>
      </c>
      <c r="Z145" s="3">
        <v>0</v>
      </c>
      <c r="AA145" s="3" t="s">
        <v>295</v>
      </c>
      <c r="AB145" s="36">
        <v>43227</v>
      </c>
      <c r="AC145" s="3" t="s">
        <v>157</v>
      </c>
      <c r="AD145" s="23">
        <v>550606906952</v>
      </c>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c r="EJ145" s="50"/>
      <c r="EK145" s="50"/>
      <c r="EL145" s="50"/>
      <c r="EM145" s="50"/>
      <c r="EN145" s="50"/>
      <c r="EO145" s="50"/>
    </row>
    <row r="146" spans="2:145" s="51" customFormat="1" ht="17.25" customHeight="1">
      <c r="B146" s="39" t="s">
        <v>379</v>
      </c>
      <c r="C146" s="46">
        <v>409</v>
      </c>
      <c r="D146" s="2" t="s">
        <v>190</v>
      </c>
      <c r="E146" s="3" t="s">
        <v>75</v>
      </c>
      <c r="F146" s="3" t="s">
        <v>441</v>
      </c>
      <c r="G146" s="3" t="s">
        <v>76</v>
      </c>
      <c r="H146" s="4">
        <v>20.8</v>
      </c>
      <c r="I146" s="3" t="s">
        <v>282</v>
      </c>
      <c r="J146" s="3" t="s">
        <v>290</v>
      </c>
      <c r="K146" s="23">
        <v>4</v>
      </c>
      <c r="L146" s="23">
        <v>0</v>
      </c>
      <c r="M146" s="23">
        <v>0</v>
      </c>
      <c r="N146" s="23">
        <v>0</v>
      </c>
      <c r="O146" s="23">
        <v>0</v>
      </c>
      <c r="P146" s="23">
        <v>0</v>
      </c>
      <c r="Q146" s="3" t="s">
        <v>294</v>
      </c>
      <c r="R146" s="3">
        <v>0</v>
      </c>
      <c r="S146" s="3">
        <v>0</v>
      </c>
      <c r="T146" s="3">
        <v>0</v>
      </c>
      <c r="U146" s="3">
        <v>0</v>
      </c>
      <c r="V146" s="3">
        <v>0</v>
      </c>
      <c r="W146" s="3">
        <v>0</v>
      </c>
      <c r="X146" s="3">
        <v>0</v>
      </c>
      <c r="Y146" s="3">
        <v>0</v>
      </c>
      <c r="Z146" s="3">
        <v>0</v>
      </c>
      <c r="AA146" s="3" t="s">
        <v>295</v>
      </c>
      <c r="AB146" s="36">
        <v>43556</v>
      </c>
      <c r="AC146" s="3" t="s">
        <v>168</v>
      </c>
      <c r="AD146" s="23">
        <v>550500089370</v>
      </c>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c r="EO146" s="50"/>
    </row>
    <row r="147" spans="2:145" s="51" customFormat="1" ht="17.25" customHeight="1">
      <c r="B147" s="39" t="s">
        <v>59</v>
      </c>
      <c r="C147" s="46">
        <v>409</v>
      </c>
      <c r="D147" s="2" t="s">
        <v>190</v>
      </c>
      <c r="E147" s="3" t="s">
        <v>75</v>
      </c>
      <c r="F147" s="3" t="s">
        <v>441</v>
      </c>
      <c r="G147" s="3" t="s">
        <v>76</v>
      </c>
      <c r="H147" s="4">
        <v>20.8</v>
      </c>
      <c r="I147" s="3" t="s">
        <v>282</v>
      </c>
      <c r="J147" s="3" t="s">
        <v>290</v>
      </c>
      <c r="K147" s="23">
        <v>25</v>
      </c>
      <c r="L147" s="23">
        <v>0</v>
      </c>
      <c r="M147" s="23">
        <v>0</v>
      </c>
      <c r="N147" s="23">
        <v>0</v>
      </c>
      <c r="O147" s="23">
        <v>0</v>
      </c>
      <c r="P147" s="23">
        <v>0</v>
      </c>
      <c r="Q147" s="3" t="s">
        <v>294</v>
      </c>
      <c r="R147" s="3">
        <v>0</v>
      </c>
      <c r="S147" s="3">
        <v>0</v>
      </c>
      <c r="T147" s="3">
        <v>0</v>
      </c>
      <c r="U147" s="3">
        <v>0</v>
      </c>
      <c r="V147" s="3">
        <v>0</v>
      </c>
      <c r="W147" s="3">
        <v>0</v>
      </c>
      <c r="X147" s="3">
        <v>0</v>
      </c>
      <c r="Y147" s="3">
        <v>0</v>
      </c>
      <c r="Z147" s="3">
        <v>0</v>
      </c>
      <c r="AA147" s="3" t="s">
        <v>295</v>
      </c>
      <c r="AB147" s="36">
        <v>43556</v>
      </c>
      <c r="AC147" s="3" t="s">
        <v>163</v>
      </c>
      <c r="AD147" s="23">
        <v>550702429283</v>
      </c>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row>
    <row r="148" spans="2:145" s="51" customFormat="1" ht="17.25" customHeight="1">
      <c r="B148" s="39" t="s">
        <v>380</v>
      </c>
      <c r="C148" s="46">
        <v>410</v>
      </c>
      <c r="D148" s="2" t="s">
        <v>721</v>
      </c>
      <c r="E148" s="2" t="s">
        <v>722</v>
      </c>
      <c r="F148" s="3" t="s">
        <v>723</v>
      </c>
      <c r="G148" s="3" t="s">
        <v>724</v>
      </c>
      <c r="H148" s="4">
        <v>24</v>
      </c>
      <c r="I148" s="3" t="s">
        <v>282</v>
      </c>
      <c r="J148" s="3" t="s">
        <v>290</v>
      </c>
      <c r="K148" s="23">
        <v>15</v>
      </c>
      <c r="L148" s="23">
        <v>0</v>
      </c>
      <c r="M148" s="23">
        <v>0</v>
      </c>
      <c r="N148" s="23">
        <v>0</v>
      </c>
      <c r="O148" s="23">
        <v>0</v>
      </c>
      <c r="P148" s="23">
        <v>0</v>
      </c>
      <c r="Q148" s="3" t="s">
        <v>294</v>
      </c>
      <c r="R148" s="3">
        <v>0</v>
      </c>
      <c r="S148" s="3">
        <v>0</v>
      </c>
      <c r="T148" s="3">
        <v>0</v>
      </c>
      <c r="U148" s="3">
        <v>0</v>
      </c>
      <c r="V148" s="3">
        <v>0</v>
      </c>
      <c r="W148" s="3">
        <v>0</v>
      </c>
      <c r="X148" s="3">
        <v>0</v>
      </c>
      <c r="Y148" s="3">
        <v>0</v>
      </c>
      <c r="Z148" s="3">
        <v>0</v>
      </c>
      <c r="AA148" s="3" t="s">
        <v>295</v>
      </c>
      <c r="AB148" s="36">
        <v>44986</v>
      </c>
      <c r="AC148" s="3" t="s">
        <v>163</v>
      </c>
      <c r="AD148" s="23">
        <v>550702429283</v>
      </c>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row>
    <row r="149" spans="1:145" s="51" customFormat="1" ht="17.25" customHeight="1">
      <c r="A149" s="137"/>
      <c r="B149" s="114" t="s">
        <v>381</v>
      </c>
      <c r="C149" s="127">
        <v>414</v>
      </c>
      <c r="D149" s="117" t="s">
        <v>22</v>
      </c>
      <c r="E149" s="131" t="s">
        <v>619</v>
      </c>
      <c r="F149" s="131" t="s">
        <v>620</v>
      </c>
      <c r="G149" s="131" t="s">
        <v>621</v>
      </c>
      <c r="H149" s="133">
        <v>31.9</v>
      </c>
      <c r="I149" s="117" t="s">
        <v>282</v>
      </c>
      <c r="J149" s="117" t="s">
        <v>290</v>
      </c>
      <c r="K149" s="119">
        <v>30</v>
      </c>
      <c r="L149" s="119">
        <v>0</v>
      </c>
      <c r="M149" s="119">
        <v>0</v>
      </c>
      <c r="N149" s="119">
        <v>0</v>
      </c>
      <c r="O149" s="119">
        <v>0</v>
      </c>
      <c r="P149" s="119">
        <v>0</v>
      </c>
      <c r="Q149" s="117" t="s">
        <v>294</v>
      </c>
      <c r="R149" s="117">
        <v>0</v>
      </c>
      <c r="S149" s="117">
        <v>0</v>
      </c>
      <c r="T149" s="117">
        <v>0</v>
      </c>
      <c r="U149" s="117">
        <v>0</v>
      </c>
      <c r="V149" s="117">
        <v>0</v>
      </c>
      <c r="W149" s="117">
        <v>0</v>
      </c>
      <c r="X149" s="117">
        <v>0</v>
      </c>
      <c r="Y149" s="117">
        <v>0</v>
      </c>
      <c r="Z149" s="117">
        <v>0</v>
      </c>
      <c r="AA149" s="117" t="s">
        <v>295</v>
      </c>
      <c r="AB149" s="121">
        <v>43144</v>
      </c>
      <c r="AC149" s="117" t="s">
        <v>154</v>
      </c>
      <c r="AD149" s="119">
        <v>550300478570</v>
      </c>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row>
    <row r="150" spans="1:145" s="51" customFormat="1" ht="17.25" customHeight="1">
      <c r="A150" s="137"/>
      <c r="B150" s="115"/>
      <c r="C150" s="128"/>
      <c r="D150" s="118"/>
      <c r="E150" s="131"/>
      <c r="F150" s="131"/>
      <c r="G150" s="131"/>
      <c r="H150" s="133"/>
      <c r="I150" s="118"/>
      <c r="J150" s="118"/>
      <c r="K150" s="120"/>
      <c r="L150" s="120"/>
      <c r="M150" s="120"/>
      <c r="N150" s="120"/>
      <c r="O150" s="120"/>
      <c r="P150" s="120"/>
      <c r="Q150" s="118"/>
      <c r="R150" s="118"/>
      <c r="S150" s="118"/>
      <c r="T150" s="118"/>
      <c r="U150" s="118"/>
      <c r="V150" s="118"/>
      <c r="W150" s="118"/>
      <c r="X150" s="118"/>
      <c r="Y150" s="118"/>
      <c r="Z150" s="118"/>
      <c r="AA150" s="118"/>
      <c r="AB150" s="122"/>
      <c r="AC150" s="118"/>
      <c r="AD150" s="12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row>
    <row r="151" spans="2:145" s="51" customFormat="1" ht="17.25" customHeight="1">
      <c r="B151" s="39" t="s">
        <v>214</v>
      </c>
      <c r="C151" s="46">
        <v>415</v>
      </c>
      <c r="D151" s="3" t="s">
        <v>34</v>
      </c>
      <c r="E151" s="3" t="s">
        <v>745</v>
      </c>
      <c r="F151" s="34" t="s">
        <v>746</v>
      </c>
      <c r="G151" s="3" t="s">
        <v>10</v>
      </c>
      <c r="H151" s="4">
        <v>15.8</v>
      </c>
      <c r="I151" s="3" t="s">
        <v>282</v>
      </c>
      <c r="J151" s="3" t="s">
        <v>290</v>
      </c>
      <c r="K151" s="23">
        <v>16</v>
      </c>
      <c r="L151" s="23">
        <v>0</v>
      </c>
      <c r="M151" s="23">
        <v>4</v>
      </c>
      <c r="N151" s="23">
        <v>0</v>
      </c>
      <c r="O151" s="23">
        <v>0</v>
      </c>
      <c r="P151" s="23">
        <v>0</v>
      </c>
      <c r="Q151" s="3" t="s">
        <v>294</v>
      </c>
      <c r="R151" s="3">
        <v>0</v>
      </c>
      <c r="S151" s="3">
        <v>0</v>
      </c>
      <c r="T151" s="3">
        <v>0</v>
      </c>
      <c r="U151" s="3">
        <v>0</v>
      </c>
      <c r="V151" s="3">
        <v>0</v>
      </c>
      <c r="W151" s="3">
        <v>0</v>
      </c>
      <c r="X151" s="3">
        <v>0</v>
      </c>
      <c r="Y151" s="3">
        <v>0</v>
      </c>
      <c r="Z151" s="3">
        <v>0</v>
      </c>
      <c r="AA151" s="3" t="s">
        <v>295</v>
      </c>
      <c r="AB151" s="36">
        <v>44987</v>
      </c>
      <c r="AC151" s="3" t="s">
        <v>155</v>
      </c>
      <c r="AD151" s="23">
        <v>550700879833</v>
      </c>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row>
    <row r="152" spans="1:145" s="51" customFormat="1" ht="17.25" customHeight="1">
      <c r="A152" s="137"/>
      <c r="B152" s="21" t="s">
        <v>215</v>
      </c>
      <c r="C152" s="52">
        <v>418</v>
      </c>
      <c r="D152" s="17" t="s">
        <v>35</v>
      </c>
      <c r="E152" s="17" t="s">
        <v>849</v>
      </c>
      <c r="F152" s="17" t="s">
        <v>850</v>
      </c>
      <c r="G152" s="17" t="s">
        <v>309</v>
      </c>
      <c r="H152" s="43">
        <v>23.5</v>
      </c>
      <c r="I152" s="17" t="s">
        <v>282</v>
      </c>
      <c r="J152" s="17" t="s">
        <v>290</v>
      </c>
      <c r="K152" s="23">
        <v>15</v>
      </c>
      <c r="L152" s="23">
        <v>0</v>
      </c>
      <c r="M152" s="23">
        <v>0</v>
      </c>
      <c r="N152" s="23">
        <v>0</v>
      </c>
      <c r="O152" s="23">
        <v>0</v>
      </c>
      <c r="P152" s="23">
        <v>0</v>
      </c>
      <c r="Q152" s="3" t="s">
        <v>294</v>
      </c>
      <c r="R152" s="3">
        <v>0</v>
      </c>
      <c r="S152" s="3">
        <v>0</v>
      </c>
      <c r="T152" s="3">
        <v>0</v>
      </c>
      <c r="U152" s="3">
        <v>0</v>
      </c>
      <c r="V152" s="3">
        <v>0</v>
      </c>
      <c r="W152" s="3">
        <v>0</v>
      </c>
      <c r="X152" s="3">
        <v>0</v>
      </c>
      <c r="Y152" s="3">
        <v>0</v>
      </c>
      <c r="Z152" s="3">
        <v>0</v>
      </c>
      <c r="AA152" s="3" t="s">
        <v>295</v>
      </c>
      <c r="AB152" s="36">
        <v>44995</v>
      </c>
      <c r="AC152" s="3" t="s">
        <v>169</v>
      </c>
      <c r="AD152" s="23">
        <v>550520391370</v>
      </c>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row>
    <row r="153" spans="1:145" s="51" customFormat="1" ht="17.25" customHeight="1">
      <c r="A153" s="137"/>
      <c r="B153" s="21" t="s">
        <v>140</v>
      </c>
      <c r="C153" s="52">
        <v>418</v>
      </c>
      <c r="D153" s="17" t="s">
        <v>35</v>
      </c>
      <c r="E153" s="17" t="s">
        <v>849</v>
      </c>
      <c r="F153" s="17" t="s">
        <v>850</v>
      </c>
      <c r="G153" s="17" t="s">
        <v>309</v>
      </c>
      <c r="H153" s="43">
        <v>23.5</v>
      </c>
      <c r="I153" s="17" t="s">
        <v>282</v>
      </c>
      <c r="J153" s="17" t="s">
        <v>290</v>
      </c>
      <c r="K153" s="23">
        <v>2</v>
      </c>
      <c r="L153" s="23">
        <v>0</v>
      </c>
      <c r="M153" s="23">
        <v>0</v>
      </c>
      <c r="N153" s="23">
        <v>0</v>
      </c>
      <c r="O153" s="23">
        <v>0</v>
      </c>
      <c r="P153" s="23">
        <v>0</v>
      </c>
      <c r="Q153" s="3" t="s">
        <v>294</v>
      </c>
      <c r="R153" s="3">
        <v>0</v>
      </c>
      <c r="S153" s="3">
        <v>0</v>
      </c>
      <c r="T153" s="3">
        <v>0</v>
      </c>
      <c r="U153" s="3">
        <v>0</v>
      </c>
      <c r="V153" s="3">
        <v>0</v>
      </c>
      <c r="W153" s="3">
        <v>0</v>
      </c>
      <c r="X153" s="3">
        <v>0</v>
      </c>
      <c r="Y153" s="3">
        <v>0</v>
      </c>
      <c r="Z153" s="3">
        <v>0</v>
      </c>
      <c r="AA153" s="3" t="s">
        <v>295</v>
      </c>
      <c r="AB153" s="36">
        <v>41365</v>
      </c>
      <c r="AC153" s="3" t="s">
        <v>156</v>
      </c>
      <c r="AD153" s="23">
        <v>550513700719</v>
      </c>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row>
    <row r="154" spans="1:145" s="51" customFormat="1" ht="17.25" customHeight="1">
      <c r="A154" s="137"/>
      <c r="B154" s="21" t="s">
        <v>141</v>
      </c>
      <c r="C154" s="52">
        <v>418</v>
      </c>
      <c r="D154" s="17" t="s">
        <v>35</v>
      </c>
      <c r="E154" s="17" t="s">
        <v>849</v>
      </c>
      <c r="F154" s="17" t="s">
        <v>850</v>
      </c>
      <c r="G154" s="17" t="s">
        <v>309</v>
      </c>
      <c r="H154" s="43">
        <v>23.5</v>
      </c>
      <c r="I154" s="17" t="s">
        <v>282</v>
      </c>
      <c r="J154" s="17" t="s">
        <v>290</v>
      </c>
      <c r="K154" s="23">
        <v>4</v>
      </c>
      <c r="L154" s="23">
        <v>0</v>
      </c>
      <c r="M154" s="23">
        <v>0</v>
      </c>
      <c r="N154" s="23">
        <v>0</v>
      </c>
      <c r="O154" s="23">
        <v>0</v>
      </c>
      <c r="P154" s="23">
        <v>0</v>
      </c>
      <c r="Q154" s="3" t="s">
        <v>294</v>
      </c>
      <c r="R154" s="3">
        <v>0</v>
      </c>
      <c r="S154" s="3">
        <v>0</v>
      </c>
      <c r="T154" s="3">
        <v>0</v>
      </c>
      <c r="U154" s="3">
        <v>0</v>
      </c>
      <c r="V154" s="3">
        <v>0</v>
      </c>
      <c r="W154" s="3">
        <v>0</v>
      </c>
      <c r="X154" s="3">
        <v>0</v>
      </c>
      <c r="Y154" s="3">
        <v>0</v>
      </c>
      <c r="Z154" s="3">
        <v>0</v>
      </c>
      <c r="AA154" s="3" t="s">
        <v>295</v>
      </c>
      <c r="AB154" s="36">
        <v>41365</v>
      </c>
      <c r="AC154" s="3" t="s">
        <v>161</v>
      </c>
      <c r="AD154" s="23">
        <v>550601201028</v>
      </c>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row>
    <row r="155" spans="2:145" s="51" customFormat="1" ht="17.25" customHeight="1">
      <c r="B155" s="39" t="s">
        <v>216</v>
      </c>
      <c r="C155" s="46">
        <v>421</v>
      </c>
      <c r="D155" s="3" t="s">
        <v>29</v>
      </c>
      <c r="E155" s="3" t="s">
        <v>51</v>
      </c>
      <c r="F155" s="3" t="s">
        <v>52</v>
      </c>
      <c r="G155" s="3" t="s">
        <v>30</v>
      </c>
      <c r="H155" s="4">
        <v>18.3</v>
      </c>
      <c r="I155" s="3" t="s">
        <v>282</v>
      </c>
      <c r="J155" s="3" t="s">
        <v>290</v>
      </c>
      <c r="K155" s="23">
        <v>14</v>
      </c>
      <c r="L155" s="23">
        <v>0</v>
      </c>
      <c r="M155" s="23">
        <v>0</v>
      </c>
      <c r="N155" s="23">
        <v>0</v>
      </c>
      <c r="O155" s="23">
        <v>0</v>
      </c>
      <c r="P155" s="23">
        <v>0</v>
      </c>
      <c r="Q155" s="3" t="s">
        <v>294</v>
      </c>
      <c r="R155" s="3">
        <v>0</v>
      </c>
      <c r="S155" s="3">
        <v>0</v>
      </c>
      <c r="T155" s="3">
        <v>0</v>
      </c>
      <c r="U155" s="3">
        <v>0</v>
      </c>
      <c r="V155" s="3">
        <v>0</v>
      </c>
      <c r="W155" s="3">
        <v>0</v>
      </c>
      <c r="X155" s="3">
        <v>0</v>
      </c>
      <c r="Y155" s="3">
        <v>0</v>
      </c>
      <c r="Z155" s="3">
        <v>0</v>
      </c>
      <c r="AA155" s="3" t="s">
        <v>295</v>
      </c>
      <c r="AB155" s="36">
        <v>43556</v>
      </c>
      <c r="AC155" s="3" t="s">
        <v>170</v>
      </c>
      <c r="AD155" s="23">
        <v>550501491980</v>
      </c>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row>
    <row r="156" spans="2:30" ht="17.25" customHeight="1">
      <c r="B156" s="21" t="s">
        <v>217</v>
      </c>
      <c r="C156" s="52">
        <v>424</v>
      </c>
      <c r="D156" s="17" t="s">
        <v>468</v>
      </c>
      <c r="E156" s="17" t="s">
        <v>473</v>
      </c>
      <c r="F156" s="17" t="s">
        <v>470</v>
      </c>
      <c r="G156" s="17" t="s">
        <v>471</v>
      </c>
      <c r="H156" s="43">
        <v>22.7</v>
      </c>
      <c r="I156" s="17" t="s">
        <v>282</v>
      </c>
      <c r="J156" s="17" t="s">
        <v>290</v>
      </c>
      <c r="K156" s="23">
        <v>10</v>
      </c>
      <c r="L156" s="23">
        <v>0</v>
      </c>
      <c r="M156" s="23">
        <v>0</v>
      </c>
      <c r="N156" s="23">
        <v>0</v>
      </c>
      <c r="O156" s="23">
        <v>0</v>
      </c>
      <c r="P156" s="23">
        <v>0</v>
      </c>
      <c r="Q156" s="3" t="s">
        <v>294</v>
      </c>
      <c r="R156" s="3">
        <v>0</v>
      </c>
      <c r="S156" s="3">
        <v>0</v>
      </c>
      <c r="T156" s="3">
        <v>0</v>
      </c>
      <c r="U156" s="3">
        <v>0</v>
      </c>
      <c r="V156" s="3">
        <v>0</v>
      </c>
      <c r="W156" s="3">
        <v>0</v>
      </c>
      <c r="X156" s="3">
        <v>0</v>
      </c>
      <c r="Y156" s="3">
        <v>0</v>
      </c>
      <c r="Z156" s="3">
        <v>0</v>
      </c>
      <c r="AA156" s="3" t="s">
        <v>295</v>
      </c>
      <c r="AB156" s="36">
        <v>44987</v>
      </c>
      <c r="AC156" s="3" t="s">
        <v>180</v>
      </c>
      <c r="AD156" s="23">
        <v>550500895669</v>
      </c>
    </row>
    <row r="157" spans="1:145" s="51" customFormat="1" ht="17.25" customHeight="1">
      <c r="A157" s="95"/>
      <c r="B157" s="21" t="s">
        <v>60</v>
      </c>
      <c r="C157" s="52">
        <v>424</v>
      </c>
      <c r="D157" s="17" t="s">
        <v>468</v>
      </c>
      <c r="E157" s="17" t="s">
        <v>469</v>
      </c>
      <c r="F157" s="17" t="s">
        <v>470</v>
      </c>
      <c r="G157" s="17" t="s">
        <v>471</v>
      </c>
      <c r="H157" s="43">
        <v>22.7</v>
      </c>
      <c r="I157" s="17" t="s">
        <v>282</v>
      </c>
      <c r="J157" s="17" t="s">
        <v>290</v>
      </c>
      <c r="K157" s="23">
        <v>4</v>
      </c>
      <c r="L157" s="23">
        <v>0</v>
      </c>
      <c r="M157" s="23">
        <v>0</v>
      </c>
      <c r="N157" s="23">
        <v>0</v>
      </c>
      <c r="O157" s="23">
        <v>0</v>
      </c>
      <c r="P157" s="23">
        <v>0</v>
      </c>
      <c r="Q157" s="3" t="s">
        <v>294</v>
      </c>
      <c r="R157" s="3">
        <v>0</v>
      </c>
      <c r="S157" s="3">
        <v>0</v>
      </c>
      <c r="T157" s="3">
        <v>0</v>
      </c>
      <c r="U157" s="3">
        <v>0</v>
      </c>
      <c r="V157" s="3">
        <v>0</v>
      </c>
      <c r="W157" s="3">
        <v>0</v>
      </c>
      <c r="X157" s="3">
        <v>0</v>
      </c>
      <c r="Y157" s="3">
        <v>0</v>
      </c>
      <c r="Z157" s="3">
        <v>0</v>
      </c>
      <c r="AA157" s="3" t="s">
        <v>295</v>
      </c>
      <c r="AB157" s="36">
        <v>43556</v>
      </c>
      <c r="AC157" s="3" t="s">
        <v>167</v>
      </c>
      <c r="AD157" s="23">
        <v>550501053062</v>
      </c>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row>
    <row r="158" spans="2:145" s="51" customFormat="1" ht="17.25" customHeight="1">
      <c r="B158" s="39" t="s">
        <v>218</v>
      </c>
      <c r="C158" s="46">
        <v>425</v>
      </c>
      <c r="D158" s="3" t="s">
        <v>36</v>
      </c>
      <c r="E158" s="3" t="s">
        <v>501</v>
      </c>
      <c r="F158" s="3" t="s">
        <v>502</v>
      </c>
      <c r="G158" s="3" t="s">
        <v>310</v>
      </c>
      <c r="H158" s="4">
        <v>14.1</v>
      </c>
      <c r="I158" s="3" t="s">
        <v>282</v>
      </c>
      <c r="J158" s="3" t="s">
        <v>290</v>
      </c>
      <c r="K158" s="23">
        <v>14</v>
      </c>
      <c r="L158" s="23">
        <v>0</v>
      </c>
      <c r="M158" s="23">
        <v>0</v>
      </c>
      <c r="N158" s="23">
        <v>0</v>
      </c>
      <c r="O158" s="23">
        <v>0</v>
      </c>
      <c r="P158" s="23">
        <v>0</v>
      </c>
      <c r="Q158" s="3" t="s">
        <v>294</v>
      </c>
      <c r="R158" s="3">
        <v>0</v>
      </c>
      <c r="S158" s="3">
        <v>0</v>
      </c>
      <c r="T158" s="3">
        <v>0</v>
      </c>
      <c r="U158" s="3">
        <v>0</v>
      </c>
      <c r="V158" s="3">
        <v>0</v>
      </c>
      <c r="W158" s="3">
        <v>0</v>
      </c>
      <c r="X158" s="3">
        <v>0</v>
      </c>
      <c r="Y158" s="3">
        <v>0</v>
      </c>
      <c r="Z158" s="3">
        <v>0</v>
      </c>
      <c r="AA158" s="3" t="s">
        <v>295</v>
      </c>
      <c r="AB158" s="36">
        <v>43556</v>
      </c>
      <c r="AC158" s="3" t="s">
        <v>170</v>
      </c>
      <c r="AD158" s="23">
        <v>550501491980</v>
      </c>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row>
    <row r="159" spans="1:145" s="51" customFormat="1" ht="17.25" customHeight="1">
      <c r="A159" s="137"/>
      <c r="B159" s="21" t="s">
        <v>61</v>
      </c>
      <c r="C159" s="52">
        <v>470</v>
      </c>
      <c r="D159" s="17" t="s">
        <v>37</v>
      </c>
      <c r="E159" s="3" t="s">
        <v>747</v>
      </c>
      <c r="F159" s="3" t="s">
        <v>748</v>
      </c>
      <c r="G159" s="3" t="s">
        <v>602</v>
      </c>
      <c r="H159" s="4">
        <v>26.6</v>
      </c>
      <c r="I159" s="17" t="s">
        <v>282</v>
      </c>
      <c r="J159" s="17" t="s">
        <v>290</v>
      </c>
      <c r="K159" s="23">
        <v>2</v>
      </c>
      <c r="L159" s="23">
        <v>0</v>
      </c>
      <c r="M159" s="23">
        <v>0</v>
      </c>
      <c r="N159" s="23">
        <v>0</v>
      </c>
      <c r="O159" s="23">
        <v>0</v>
      </c>
      <c r="P159" s="23">
        <v>0</v>
      </c>
      <c r="Q159" s="3" t="s">
        <v>294</v>
      </c>
      <c r="R159" s="3">
        <v>0</v>
      </c>
      <c r="S159" s="3">
        <v>0</v>
      </c>
      <c r="T159" s="3">
        <v>0</v>
      </c>
      <c r="U159" s="3">
        <v>0</v>
      </c>
      <c r="V159" s="3">
        <v>0</v>
      </c>
      <c r="W159" s="3">
        <v>0</v>
      </c>
      <c r="X159" s="3">
        <v>0</v>
      </c>
      <c r="Y159" s="3">
        <v>0</v>
      </c>
      <c r="Z159" s="3">
        <v>0</v>
      </c>
      <c r="AA159" s="3" t="s">
        <v>295</v>
      </c>
      <c r="AB159" s="36">
        <v>43556</v>
      </c>
      <c r="AC159" s="3" t="s">
        <v>154</v>
      </c>
      <c r="AD159" s="23">
        <v>550300478570</v>
      </c>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row>
    <row r="160" spans="1:145" s="51" customFormat="1" ht="17.25" customHeight="1">
      <c r="A160" s="137"/>
      <c r="B160" s="21" t="s">
        <v>62</v>
      </c>
      <c r="C160" s="52">
        <v>470</v>
      </c>
      <c r="D160" s="17" t="s">
        <v>37</v>
      </c>
      <c r="E160" s="3" t="s">
        <v>747</v>
      </c>
      <c r="F160" s="3" t="s">
        <v>748</v>
      </c>
      <c r="G160" s="3" t="s">
        <v>602</v>
      </c>
      <c r="H160" s="4">
        <v>26.6</v>
      </c>
      <c r="I160" s="17" t="s">
        <v>282</v>
      </c>
      <c r="J160" s="17" t="s">
        <v>290</v>
      </c>
      <c r="K160" s="23">
        <v>0</v>
      </c>
      <c r="L160" s="23">
        <v>0</v>
      </c>
      <c r="M160" s="23">
        <v>0</v>
      </c>
      <c r="N160" s="23">
        <v>0</v>
      </c>
      <c r="O160" s="23">
        <v>0</v>
      </c>
      <c r="P160" s="23">
        <v>0</v>
      </c>
      <c r="Q160" s="3" t="s">
        <v>294</v>
      </c>
      <c r="R160" s="3">
        <v>0</v>
      </c>
      <c r="S160" s="3">
        <v>0</v>
      </c>
      <c r="T160" s="3">
        <v>0</v>
      </c>
      <c r="U160" s="3">
        <v>0</v>
      </c>
      <c r="V160" s="3">
        <v>0</v>
      </c>
      <c r="W160" s="3">
        <v>0</v>
      </c>
      <c r="X160" s="3">
        <v>0</v>
      </c>
      <c r="Y160" s="3">
        <v>0</v>
      </c>
      <c r="Z160" s="3">
        <v>0</v>
      </c>
      <c r="AA160" s="3" t="s">
        <v>294</v>
      </c>
      <c r="AB160" s="3" t="s">
        <v>294</v>
      </c>
      <c r="AC160" s="3" t="s">
        <v>294</v>
      </c>
      <c r="AD160" s="3" t="s">
        <v>294</v>
      </c>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row>
    <row r="161" spans="1:145" s="51" customFormat="1" ht="17.25" customHeight="1">
      <c r="A161" s="137"/>
      <c r="B161" s="21" t="s">
        <v>219</v>
      </c>
      <c r="C161" s="52">
        <v>500</v>
      </c>
      <c r="D161" s="17" t="s">
        <v>38</v>
      </c>
      <c r="E161" s="3" t="s">
        <v>622</v>
      </c>
      <c r="F161" s="3" t="s">
        <v>623</v>
      </c>
      <c r="G161" s="3" t="s">
        <v>603</v>
      </c>
      <c r="H161" s="4">
        <v>23.2</v>
      </c>
      <c r="I161" s="17" t="s">
        <v>282</v>
      </c>
      <c r="J161" s="17" t="s">
        <v>290</v>
      </c>
      <c r="K161" s="23">
        <v>15</v>
      </c>
      <c r="L161" s="23">
        <v>0</v>
      </c>
      <c r="M161" s="23">
        <v>0</v>
      </c>
      <c r="N161" s="23">
        <v>0</v>
      </c>
      <c r="O161" s="23">
        <v>0</v>
      </c>
      <c r="P161" s="23">
        <v>0</v>
      </c>
      <c r="Q161" s="3" t="s">
        <v>294</v>
      </c>
      <c r="R161" s="3">
        <v>0</v>
      </c>
      <c r="S161" s="3">
        <v>0</v>
      </c>
      <c r="T161" s="3">
        <v>0</v>
      </c>
      <c r="U161" s="3">
        <v>0</v>
      </c>
      <c r="V161" s="3">
        <v>0</v>
      </c>
      <c r="W161" s="3">
        <v>0</v>
      </c>
      <c r="X161" s="3">
        <v>0</v>
      </c>
      <c r="Y161" s="3">
        <v>0</v>
      </c>
      <c r="Z161" s="3">
        <v>0</v>
      </c>
      <c r="AA161" s="3" t="s">
        <v>295</v>
      </c>
      <c r="AB161" s="36">
        <v>41365</v>
      </c>
      <c r="AC161" s="3" t="s">
        <v>179</v>
      </c>
      <c r="AD161" s="23">
        <v>550765582372</v>
      </c>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row>
    <row r="162" spans="1:145" s="51" customFormat="1" ht="17.25" customHeight="1">
      <c r="A162" s="137"/>
      <c r="B162" s="21" t="s">
        <v>63</v>
      </c>
      <c r="C162" s="52">
        <v>500</v>
      </c>
      <c r="D162" s="17" t="s">
        <v>38</v>
      </c>
      <c r="E162" s="3" t="s">
        <v>622</v>
      </c>
      <c r="F162" s="3" t="s">
        <v>623</v>
      </c>
      <c r="G162" s="3" t="s">
        <v>603</v>
      </c>
      <c r="H162" s="4">
        <v>23.2</v>
      </c>
      <c r="I162" s="17" t="s">
        <v>282</v>
      </c>
      <c r="J162" s="17" t="s">
        <v>290</v>
      </c>
      <c r="K162" s="23">
        <v>9</v>
      </c>
      <c r="L162" s="23">
        <v>0</v>
      </c>
      <c r="M162" s="23">
        <v>0</v>
      </c>
      <c r="N162" s="23">
        <v>0</v>
      </c>
      <c r="O162" s="23">
        <v>0</v>
      </c>
      <c r="P162" s="23">
        <v>0</v>
      </c>
      <c r="Q162" s="3" t="s">
        <v>294</v>
      </c>
      <c r="R162" s="3">
        <v>0</v>
      </c>
      <c r="S162" s="3">
        <v>0</v>
      </c>
      <c r="T162" s="3">
        <v>0</v>
      </c>
      <c r="U162" s="3">
        <v>0</v>
      </c>
      <c r="V162" s="3">
        <v>0</v>
      </c>
      <c r="W162" s="3">
        <v>0</v>
      </c>
      <c r="X162" s="3">
        <v>0</v>
      </c>
      <c r="Y162" s="3">
        <v>0</v>
      </c>
      <c r="Z162" s="3">
        <v>0</v>
      </c>
      <c r="AA162" s="3" t="s">
        <v>295</v>
      </c>
      <c r="AB162" s="36">
        <v>43556</v>
      </c>
      <c r="AC162" s="3" t="s">
        <v>154</v>
      </c>
      <c r="AD162" s="23">
        <v>550300478570</v>
      </c>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row>
    <row r="163" spans="1:145" s="51" customFormat="1" ht="17.25" customHeight="1">
      <c r="A163" s="137"/>
      <c r="B163" s="21" t="s">
        <v>64</v>
      </c>
      <c r="C163" s="46">
        <v>500</v>
      </c>
      <c r="D163" s="3" t="s">
        <v>38</v>
      </c>
      <c r="E163" s="3" t="s">
        <v>622</v>
      </c>
      <c r="F163" s="3" t="s">
        <v>623</v>
      </c>
      <c r="G163" s="3" t="s">
        <v>603</v>
      </c>
      <c r="H163" s="4">
        <v>23.2</v>
      </c>
      <c r="I163" s="17" t="s">
        <v>282</v>
      </c>
      <c r="J163" s="17" t="s">
        <v>290</v>
      </c>
      <c r="K163" s="23">
        <v>10</v>
      </c>
      <c r="L163" s="23">
        <v>0</v>
      </c>
      <c r="M163" s="23">
        <v>0</v>
      </c>
      <c r="N163" s="23">
        <v>0</v>
      </c>
      <c r="O163" s="23">
        <v>0</v>
      </c>
      <c r="P163" s="23">
        <v>0</v>
      </c>
      <c r="Q163" s="3" t="s">
        <v>294</v>
      </c>
      <c r="R163" s="3">
        <v>0</v>
      </c>
      <c r="S163" s="3">
        <v>0</v>
      </c>
      <c r="T163" s="3">
        <v>0</v>
      </c>
      <c r="U163" s="3">
        <v>0</v>
      </c>
      <c r="V163" s="3">
        <v>0</v>
      </c>
      <c r="W163" s="3">
        <v>0</v>
      </c>
      <c r="X163" s="3">
        <v>0</v>
      </c>
      <c r="Y163" s="3">
        <v>0</v>
      </c>
      <c r="Z163" s="3">
        <v>0</v>
      </c>
      <c r="AA163" s="3" t="s">
        <v>295</v>
      </c>
      <c r="AB163" s="36">
        <v>43556</v>
      </c>
      <c r="AC163" s="3" t="s">
        <v>181</v>
      </c>
      <c r="AD163" s="23">
        <v>552700644610</v>
      </c>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row>
    <row r="164" spans="1:145" s="51" customFormat="1" ht="17.25" customHeight="1">
      <c r="A164" s="95"/>
      <c r="B164" s="21" t="s">
        <v>220</v>
      </c>
      <c r="C164" s="46">
        <v>514</v>
      </c>
      <c r="D164" s="3" t="s">
        <v>398</v>
      </c>
      <c r="E164" s="3" t="s">
        <v>627</v>
      </c>
      <c r="F164" s="3" t="s">
        <v>605</v>
      </c>
      <c r="G164" s="3" t="s">
        <v>606</v>
      </c>
      <c r="H164" s="4">
        <v>20.3</v>
      </c>
      <c r="I164" s="17" t="s">
        <v>282</v>
      </c>
      <c r="J164" s="17" t="s">
        <v>290</v>
      </c>
      <c r="K164" s="23">
        <v>6</v>
      </c>
      <c r="L164" s="23">
        <v>0</v>
      </c>
      <c r="M164" s="23">
        <v>0</v>
      </c>
      <c r="N164" s="23">
        <v>0</v>
      </c>
      <c r="O164" s="23">
        <v>0</v>
      </c>
      <c r="P164" s="23">
        <v>0</v>
      </c>
      <c r="Q164" s="3" t="s">
        <v>294</v>
      </c>
      <c r="R164" s="3">
        <v>0</v>
      </c>
      <c r="S164" s="3">
        <v>0</v>
      </c>
      <c r="T164" s="3">
        <v>0</v>
      </c>
      <c r="U164" s="3">
        <v>0</v>
      </c>
      <c r="V164" s="3">
        <v>0</v>
      </c>
      <c r="W164" s="3">
        <v>0</v>
      </c>
      <c r="X164" s="3">
        <v>0</v>
      </c>
      <c r="Y164" s="3">
        <v>0</v>
      </c>
      <c r="Z164" s="3">
        <v>0</v>
      </c>
      <c r="AA164" s="3" t="s">
        <v>295</v>
      </c>
      <c r="AB164" s="36">
        <v>44987</v>
      </c>
      <c r="AC164" s="3" t="s">
        <v>168</v>
      </c>
      <c r="AD164" s="23">
        <v>550500089370</v>
      </c>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row>
    <row r="165" spans="1:145" s="51" customFormat="1" ht="17.25" customHeight="1">
      <c r="A165" s="11"/>
      <c r="B165" s="21" t="s">
        <v>65</v>
      </c>
      <c r="C165" s="46">
        <v>514</v>
      </c>
      <c r="D165" s="3" t="s">
        <v>398</v>
      </c>
      <c r="E165" s="3" t="s">
        <v>627</v>
      </c>
      <c r="F165" s="3" t="s">
        <v>605</v>
      </c>
      <c r="G165" s="3" t="s">
        <v>606</v>
      </c>
      <c r="H165" s="4">
        <v>20.3</v>
      </c>
      <c r="I165" s="17" t="s">
        <v>282</v>
      </c>
      <c r="J165" s="17" t="s">
        <v>290</v>
      </c>
      <c r="K165" s="23">
        <v>10</v>
      </c>
      <c r="L165" s="23">
        <v>0</v>
      </c>
      <c r="M165" s="23">
        <v>0</v>
      </c>
      <c r="N165" s="23">
        <v>0</v>
      </c>
      <c r="O165" s="23">
        <v>0</v>
      </c>
      <c r="P165" s="23">
        <v>0</v>
      </c>
      <c r="Q165" s="3" t="s">
        <v>294</v>
      </c>
      <c r="R165" s="3">
        <v>0</v>
      </c>
      <c r="S165" s="3">
        <v>0</v>
      </c>
      <c r="T165" s="3">
        <v>0</v>
      </c>
      <c r="U165" s="3">
        <v>0</v>
      </c>
      <c r="V165" s="3">
        <v>0</v>
      </c>
      <c r="W165" s="3">
        <v>0</v>
      </c>
      <c r="X165" s="3">
        <v>0</v>
      </c>
      <c r="Y165" s="3">
        <v>0</v>
      </c>
      <c r="Z165" s="3">
        <v>0</v>
      </c>
      <c r="AA165" s="3" t="s">
        <v>295</v>
      </c>
      <c r="AB165" s="36">
        <v>43556</v>
      </c>
      <c r="AC165" s="3" t="s">
        <v>180</v>
      </c>
      <c r="AD165" s="23">
        <v>550500895669</v>
      </c>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row>
    <row r="166" spans="2:145" s="51" customFormat="1" ht="17.25" customHeight="1">
      <c r="B166" s="39" t="s">
        <v>221</v>
      </c>
      <c r="C166" s="46">
        <v>550</v>
      </c>
      <c r="D166" s="3" t="s">
        <v>39</v>
      </c>
      <c r="E166" s="3" t="s">
        <v>628</v>
      </c>
      <c r="F166" s="3" t="s">
        <v>629</v>
      </c>
      <c r="G166" s="3" t="s">
        <v>630</v>
      </c>
      <c r="H166" s="4">
        <v>22.3</v>
      </c>
      <c r="I166" s="3" t="s">
        <v>282</v>
      </c>
      <c r="J166" s="3" t="s">
        <v>290</v>
      </c>
      <c r="K166" s="23">
        <v>30</v>
      </c>
      <c r="L166" s="23">
        <v>0</v>
      </c>
      <c r="M166" s="23">
        <v>0</v>
      </c>
      <c r="N166" s="23">
        <v>0</v>
      </c>
      <c r="O166" s="23">
        <v>0</v>
      </c>
      <c r="P166" s="23">
        <v>0</v>
      </c>
      <c r="Q166" s="3" t="s">
        <v>294</v>
      </c>
      <c r="R166" s="3">
        <v>0</v>
      </c>
      <c r="S166" s="3">
        <v>0</v>
      </c>
      <c r="T166" s="3">
        <v>0</v>
      </c>
      <c r="U166" s="3">
        <v>0</v>
      </c>
      <c r="V166" s="3">
        <v>0</v>
      </c>
      <c r="W166" s="3">
        <v>0</v>
      </c>
      <c r="X166" s="3">
        <v>0</v>
      </c>
      <c r="Y166" s="3">
        <v>0</v>
      </c>
      <c r="Z166" s="3">
        <v>0</v>
      </c>
      <c r="AA166" s="3" t="s">
        <v>295</v>
      </c>
      <c r="AB166" s="36">
        <v>43556</v>
      </c>
      <c r="AC166" s="3" t="s">
        <v>162</v>
      </c>
      <c r="AD166" s="23">
        <v>551100346458</v>
      </c>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row>
    <row r="167" spans="1:145" s="51" customFormat="1" ht="17.25" customHeight="1">
      <c r="A167" s="95"/>
      <c r="B167" s="21" t="s">
        <v>222</v>
      </c>
      <c r="C167" s="46">
        <v>568</v>
      </c>
      <c r="D167" s="89" t="s">
        <v>40</v>
      </c>
      <c r="E167" s="3" t="s">
        <v>13</v>
      </c>
      <c r="F167" s="3" t="s">
        <v>14</v>
      </c>
      <c r="G167" s="17" t="s">
        <v>308</v>
      </c>
      <c r="H167" s="43">
        <v>30.5</v>
      </c>
      <c r="I167" s="17" t="s">
        <v>282</v>
      </c>
      <c r="J167" s="17" t="s">
        <v>290</v>
      </c>
      <c r="K167" s="23">
        <v>6</v>
      </c>
      <c r="L167" s="23">
        <v>0</v>
      </c>
      <c r="M167" s="23">
        <v>0</v>
      </c>
      <c r="N167" s="23">
        <v>0</v>
      </c>
      <c r="O167" s="23">
        <v>0</v>
      </c>
      <c r="P167" s="23">
        <v>0</v>
      </c>
      <c r="Q167" s="3" t="s">
        <v>294</v>
      </c>
      <c r="R167" s="3">
        <v>0</v>
      </c>
      <c r="S167" s="3">
        <v>0</v>
      </c>
      <c r="T167" s="3">
        <v>0</v>
      </c>
      <c r="U167" s="3">
        <v>0</v>
      </c>
      <c r="V167" s="3">
        <v>0</v>
      </c>
      <c r="W167" s="3">
        <v>0</v>
      </c>
      <c r="X167" s="3">
        <v>0</v>
      </c>
      <c r="Y167" s="3">
        <v>0</v>
      </c>
      <c r="Z167" s="3">
        <v>0</v>
      </c>
      <c r="AA167" s="3" t="s">
        <v>295</v>
      </c>
      <c r="AB167" s="36">
        <v>43556</v>
      </c>
      <c r="AC167" s="3" t="s">
        <v>182</v>
      </c>
      <c r="AD167" s="23">
        <v>550518748658</v>
      </c>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row>
    <row r="168" spans="1:145" s="51" customFormat="1" ht="17.25" customHeight="1">
      <c r="A168" s="137"/>
      <c r="B168" s="21" t="s">
        <v>223</v>
      </c>
      <c r="C168" s="46" t="s">
        <v>41</v>
      </c>
      <c r="D168" s="3" t="s">
        <v>43</v>
      </c>
      <c r="E168" s="74" t="s">
        <v>715</v>
      </c>
      <c r="F168" s="3" t="s">
        <v>642</v>
      </c>
      <c r="G168" s="3" t="s">
        <v>641</v>
      </c>
      <c r="H168" s="4">
        <v>28.5</v>
      </c>
      <c r="I168" s="17" t="s">
        <v>282</v>
      </c>
      <c r="J168" s="17" t="s">
        <v>290</v>
      </c>
      <c r="K168" s="23">
        <v>0</v>
      </c>
      <c r="L168" s="23">
        <v>0</v>
      </c>
      <c r="M168" s="23">
        <v>12</v>
      </c>
      <c r="N168" s="23">
        <v>0</v>
      </c>
      <c r="O168" s="23">
        <v>0</v>
      </c>
      <c r="P168" s="23">
        <v>0</v>
      </c>
      <c r="Q168" s="3" t="s">
        <v>294</v>
      </c>
      <c r="R168" s="3">
        <v>0</v>
      </c>
      <c r="S168" s="3">
        <v>0</v>
      </c>
      <c r="T168" s="3">
        <v>0</v>
      </c>
      <c r="U168" s="3">
        <v>0</v>
      </c>
      <c r="V168" s="3">
        <v>0</v>
      </c>
      <c r="W168" s="3">
        <v>0</v>
      </c>
      <c r="X168" s="3">
        <v>0</v>
      </c>
      <c r="Y168" s="3">
        <v>0</v>
      </c>
      <c r="Z168" s="3">
        <v>0</v>
      </c>
      <c r="AA168" s="3" t="s">
        <v>295</v>
      </c>
      <c r="AB168" s="36">
        <v>43556</v>
      </c>
      <c r="AC168" s="3" t="s">
        <v>163</v>
      </c>
      <c r="AD168" s="23">
        <v>550702429283</v>
      </c>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row>
    <row r="169" spans="1:145" s="51" customFormat="1" ht="17.25" customHeight="1">
      <c r="A169" s="137"/>
      <c r="B169" s="39" t="s">
        <v>66</v>
      </c>
      <c r="C169" s="46" t="s">
        <v>41</v>
      </c>
      <c r="D169" s="3" t="s">
        <v>43</v>
      </c>
      <c r="E169" s="74" t="s">
        <v>643</v>
      </c>
      <c r="F169" s="3" t="s">
        <v>642</v>
      </c>
      <c r="G169" s="3" t="s">
        <v>641</v>
      </c>
      <c r="H169" s="4">
        <v>28.5</v>
      </c>
      <c r="I169" s="17" t="s">
        <v>282</v>
      </c>
      <c r="J169" s="17" t="s">
        <v>290</v>
      </c>
      <c r="K169" s="23">
        <v>0</v>
      </c>
      <c r="L169" s="23">
        <v>0</v>
      </c>
      <c r="M169" s="23">
        <v>2</v>
      </c>
      <c r="N169" s="23">
        <v>0</v>
      </c>
      <c r="O169" s="23">
        <v>0</v>
      </c>
      <c r="P169" s="23">
        <v>0</v>
      </c>
      <c r="Q169" s="3" t="s">
        <v>294</v>
      </c>
      <c r="R169" s="3">
        <v>0</v>
      </c>
      <c r="S169" s="3">
        <v>0</v>
      </c>
      <c r="T169" s="3">
        <v>0</v>
      </c>
      <c r="U169" s="3">
        <v>0</v>
      </c>
      <c r="V169" s="3">
        <v>0</v>
      </c>
      <c r="W169" s="3">
        <v>0</v>
      </c>
      <c r="X169" s="3">
        <v>0</v>
      </c>
      <c r="Y169" s="3">
        <v>0</v>
      </c>
      <c r="Z169" s="3">
        <v>0</v>
      </c>
      <c r="AA169" s="3" t="s">
        <v>295</v>
      </c>
      <c r="AB169" s="36">
        <v>43556</v>
      </c>
      <c r="AC169" s="3" t="s">
        <v>172</v>
      </c>
      <c r="AD169" s="23">
        <v>550767688769</v>
      </c>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row>
    <row r="170" spans="2:145" s="51" customFormat="1" ht="17.25" customHeight="1">
      <c r="B170" s="114" t="s">
        <v>224</v>
      </c>
      <c r="C170" s="136">
        <v>62</v>
      </c>
      <c r="D170" s="117" t="s">
        <v>49</v>
      </c>
      <c r="E170" s="117" t="s">
        <v>845</v>
      </c>
      <c r="F170" s="117" t="s">
        <v>846</v>
      </c>
      <c r="G170" s="131" t="s">
        <v>847</v>
      </c>
      <c r="H170" s="133">
        <v>7.4</v>
      </c>
      <c r="I170" s="131" t="s">
        <v>282</v>
      </c>
      <c r="J170" s="117" t="s">
        <v>284</v>
      </c>
      <c r="K170" s="119">
        <v>2</v>
      </c>
      <c r="L170" s="119">
        <v>0</v>
      </c>
      <c r="M170" s="119">
        <v>0</v>
      </c>
      <c r="N170" s="119">
        <v>0</v>
      </c>
      <c r="O170" s="119">
        <v>0</v>
      </c>
      <c r="P170" s="119">
        <v>0</v>
      </c>
      <c r="Q170" s="117" t="s">
        <v>294</v>
      </c>
      <c r="R170" s="117">
        <v>0</v>
      </c>
      <c r="S170" s="117">
        <v>2</v>
      </c>
      <c r="T170" s="117">
        <v>0</v>
      </c>
      <c r="U170" s="117">
        <v>0</v>
      </c>
      <c r="V170" s="117">
        <v>0</v>
      </c>
      <c r="W170" s="117">
        <v>0</v>
      </c>
      <c r="X170" s="119">
        <f>SUM(K170:N170)</f>
        <v>2</v>
      </c>
      <c r="Y170" s="117">
        <v>0</v>
      </c>
      <c r="Z170" s="119">
        <f>SUM(K170:N170)</f>
        <v>2</v>
      </c>
      <c r="AA170" s="117" t="s">
        <v>295</v>
      </c>
      <c r="AB170" s="121">
        <v>45413</v>
      </c>
      <c r="AC170" s="117" t="s">
        <v>150</v>
      </c>
      <c r="AD170" s="119">
        <v>5507020290</v>
      </c>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row>
    <row r="171" spans="2:145" s="51" customFormat="1" ht="17.25" customHeight="1">
      <c r="B171" s="116"/>
      <c r="C171" s="136"/>
      <c r="D171" s="118"/>
      <c r="E171" s="118"/>
      <c r="F171" s="118"/>
      <c r="G171" s="131"/>
      <c r="H171" s="133"/>
      <c r="I171" s="131"/>
      <c r="J171" s="118"/>
      <c r="K171" s="120"/>
      <c r="L171" s="120"/>
      <c r="M171" s="120"/>
      <c r="N171" s="120"/>
      <c r="O171" s="120"/>
      <c r="P171" s="120"/>
      <c r="Q171" s="118"/>
      <c r="R171" s="118"/>
      <c r="S171" s="118"/>
      <c r="T171" s="118"/>
      <c r="U171" s="118"/>
      <c r="V171" s="118"/>
      <c r="W171" s="118"/>
      <c r="X171" s="120"/>
      <c r="Y171" s="118"/>
      <c r="Z171" s="120"/>
      <c r="AA171" s="118"/>
      <c r="AB171" s="122"/>
      <c r="AC171" s="118"/>
      <c r="AD171" s="12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row>
    <row r="172" spans="2:145" s="51" customFormat="1" ht="17.25" customHeight="1">
      <c r="B172" s="115"/>
      <c r="C172" s="46" t="s">
        <v>901</v>
      </c>
      <c r="D172" s="17" t="s">
        <v>49</v>
      </c>
      <c r="E172" s="17" t="s">
        <v>898</v>
      </c>
      <c r="F172" s="17" t="s">
        <v>899</v>
      </c>
      <c r="G172" s="3" t="s">
        <v>900</v>
      </c>
      <c r="H172" s="4">
        <v>7.4</v>
      </c>
      <c r="I172" s="3" t="s">
        <v>282</v>
      </c>
      <c r="J172" s="17" t="s">
        <v>284</v>
      </c>
      <c r="K172" s="109">
        <v>1</v>
      </c>
      <c r="L172" s="109">
        <v>0</v>
      </c>
      <c r="M172" s="109">
        <v>0</v>
      </c>
      <c r="N172" s="109">
        <v>0</v>
      </c>
      <c r="O172" s="109">
        <v>0</v>
      </c>
      <c r="P172" s="109">
        <v>0</v>
      </c>
      <c r="Q172" s="17" t="s">
        <v>294</v>
      </c>
      <c r="R172" s="17">
        <v>0</v>
      </c>
      <c r="S172" s="17">
        <v>0</v>
      </c>
      <c r="T172" s="17">
        <v>0</v>
      </c>
      <c r="U172" s="17">
        <v>0</v>
      </c>
      <c r="V172" s="17">
        <v>0</v>
      </c>
      <c r="W172" s="17">
        <v>0</v>
      </c>
      <c r="X172" s="109">
        <f>SUM(K172:N172)</f>
        <v>1</v>
      </c>
      <c r="Y172" s="17">
        <v>0</v>
      </c>
      <c r="Z172" s="109">
        <f>SUM(K172:N172)</f>
        <v>1</v>
      </c>
      <c r="AA172" s="3" t="s">
        <v>295</v>
      </c>
      <c r="AB172" s="36">
        <v>45536</v>
      </c>
      <c r="AC172" s="17" t="s">
        <v>294</v>
      </c>
      <c r="AD172" s="17" t="s">
        <v>294</v>
      </c>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row>
    <row r="173" spans="2:145" s="51" customFormat="1" ht="17.25" customHeight="1">
      <c r="B173" s="39" t="s">
        <v>225</v>
      </c>
      <c r="C173" s="46">
        <v>54</v>
      </c>
      <c r="D173" s="3" t="s">
        <v>315</v>
      </c>
      <c r="E173" s="3" t="s">
        <v>749</v>
      </c>
      <c r="F173" s="3" t="s">
        <v>750</v>
      </c>
      <c r="G173" s="3" t="s">
        <v>42</v>
      </c>
      <c r="H173" s="4">
        <v>17.7</v>
      </c>
      <c r="I173" s="3" t="s">
        <v>282</v>
      </c>
      <c r="J173" s="3" t="s">
        <v>290</v>
      </c>
      <c r="K173" s="23">
        <v>23</v>
      </c>
      <c r="L173" s="23">
        <v>0</v>
      </c>
      <c r="M173" s="23">
        <v>0</v>
      </c>
      <c r="N173" s="23">
        <v>0</v>
      </c>
      <c r="O173" s="23">
        <v>0</v>
      </c>
      <c r="P173" s="23">
        <v>0</v>
      </c>
      <c r="Q173" s="3" t="s">
        <v>184</v>
      </c>
      <c r="R173" s="3">
        <v>0</v>
      </c>
      <c r="S173" s="3">
        <v>0</v>
      </c>
      <c r="T173" s="3">
        <v>13</v>
      </c>
      <c r="U173" s="3">
        <v>0</v>
      </c>
      <c r="V173" s="3">
        <v>13</v>
      </c>
      <c r="W173" s="3">
        <v>0</v>
      </c>
      <c r="X173" s="3">
        <v>0</v>
      </c>
      <c r="Y173" s="3">
        <v>0</v>
      </c>
      <c r="Z173" s="3">
        <v>0</v>
      </c>
      <c r="AA173" s="3" t="s">
        <v>295</v>
      </c>
      <c r="AB173" s="36">
        <v>43056</v>
      </c>
      <c r="AC173" s="3" t="s">
        <v>172</v>
      </c>
      <c r="AD173" s="23">
        <v>550767688769</v>
      </c>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row>
    <row r="174" spans="2:145" s="51" customFormat="1" ht="17.25" customHeight="1">
      <c r="B174" s="39" t="s">
        <v>651</v>
      </c>
      <c r="C174" s="46">
        <v>107</v>
      </c>
      <c r="D174" s="2" t="s">
        <v>644</v>
      </c>
      <c r="E174" s="3" t="s">
        <v>645</v>
      </c>
      <c r="F174" s="3" t="s">
        <v>646</v>
      </c>
      <c r="G174" s="3" t="s">
        <v>647</v>
      </c>
      <c r="H174" s="4">
        <v>6.2</v>
      </c>
      <c r="I174" s="3" t="s">
        <v>282</v>
      </c>
      <c r="J174" s="3" t="s">
        <v>284</v>
      </c>
      <c r="K174" s="23">
        <v>0</v>
      </c>
      <c r="L174" s="23">
        <v>0</v>
      </c>
      <c r="M174" s="23">
        <v>0</v>
      </c>
      <c r="N174" s="23">
        <v>1</v>
      </c>
      <c r="O174" s="23">
        <v>0</v>
      </c>
      <c r="P174" s="23">
        <v>0</v>
      </c>
      <c r="Q174" s="3" t="s">
        <v>294</v>
      </c>
      <c r="R174" s="3">
        <v>0</v>
      </c>
      <c r="S174" s="3">
        <v>0</v>
      </c>
      <c r="T174" s="3">
        <v>0</v>
      </c>
      <c r="U174" s="3">
        <v>0</v>
      </c>
      <c r="V174" s="3">
        <v>0</v>
      </c>
      <c r="W174" s="3">
        <v>0</v>
      </c>
      <c r="X174" s="109">
        <f>SUM(K174:N174)</f>
        <v>1</v>
      </c>
      <c r="Y174" s="17">
        <v>0</v>
      </c>
      <c r="Z174" s="109">
        <f>SUM(K174:N174)</f>
        <v>1</v>
      </c>
      <c r="AA174" s="3" t="s">
        <v>295</v>
      </c>
      <c r="AB174" s="36">
        <v>45536</v>
      </c>
      <c r="AC174" s="3" t="s">
        <v>294</v>
      </c>
      <c r="AD174" s="3" t="s">
        <v>294</v>
      </c>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row>
    <row r="175" spans="2:145" s="51" customFormat="1" ht="17.25" customHeight="1">
      <c r="B175" s="39" t="s">
        <v>652</v>
      </c>
      <c r="C175" s="46">
        <v>108</v>
      </c>
      <c r="D175" s="2" t="s">
        <v>648</v>
      </c>
      <c r="E175" s="34" t="s">
        <v>649</v>
      </c>
      <c r="F175" s="3" t="s">
        <v>786</v>
      </c>
      <c r="G175" s="34" t="s">
        <v>650</v>
      </c>
      <c r="H175" s="4">
        <v>5.9</v>
      </c>
      <c r="I175" s="3" t="s">
        <v>282</v>
      </c>
      <c r="J175" s="3" t="s">
        <v>284</v>
      </c>
      <c r="K175" s="23">
        <v>0</v>
      </c>
      <c r="L175" s="23">
        <v>0</v>
      </c>
      <c r="M175" s="23">
        <v>4</v>
      </c>
      <c r="N175" s="23">
        <v>0</v>
      </c>
      <c r="O175" s="23">
        <v>0</v>
      </c>
      <c r="P175" s="23">
        <v>0</v>
      </c>
      <c r="Q175" s="3" t="s">
        <v>294</v>
      </c>
      <c r="R175" s="3">
        <v>0</v>
      </c>
      <c r="S175" s="3">
        <v>0</v>
      </c>
      <c r="T175" s="3">
        <v>0</v>
      </c>
      <c r="U175" s="3">
        <v>0</v>
      </c>
      <c r="V175" s="3">
        <v>0</v>
      </c>
      <c r="W175" s="3">
        <v>0</v>
      </c>
      <c r="X175" s="109">
        <f>SUM(K175:N175)</f>
        <v>4</v>
      </c>
      <c r="Y175" s="17">
        <v>0</v>
      </c>
      <c r="Z175" s="109">
        <f>SUM(K175:N175)</f>
        <v>4</v>
      </c>
      <c r="AA175" s="3" t="s">
        <v>295</v>
      </c>
      <c r="AB175" s="36">
        <v>45536</v>
      </c>
      <c r="AC175" s="3" t="s">
        <v>294</v>
      </c>
      <c r="AD175" s="3" t="s">
        <v>294</v>
      </c>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row>
    <row r="176" spans="2:145" s="51" customFormat="1" ht="17.25" customHeight="1">
      <c r="B176" s="39" t="s">
        <v>804</v>
      </c>
      <c r="C176" s="46">
        <v>206</v>
      </c>
      <c r="D176" s="2" t="s">
        <v>805</v>
      </c>
      <c r="E176" s="3" t="s">
        <v>806</v>
      </c>
      <c r="F176" s="3" t="s">
        <v>807</v>
      </c>
      <c r="G176" s="3" t="s">
        <v>808</v>
      </c>
      <c r="H176" s="4">
        <v>10.8</v>
      </c>
      <c r="I176" s="3" t="s">
        <v>282</v>
      </c>
      <c r="J176" s="3" t="s">
        <v>290</v>
      </c>
      <c r="K176" s="23">
        <v>5</v>
      </c>
      <c r="L176" s="23">
        <v>0</v>
      </c>
      <c r="M176" s="23">
        <v>0</v>
      </c>
      <c r="N176" s="23">
        <v>0</v>
      </c>
      <c r="O176" s="23">
        <v>0</v>
      </c>
      <c r="P176" s="23">
        <v>0</v>
      </c>
      <c r="Q176" s="3" t="s">
        <v>294</v>
      </c>
      <c r="R176" s="3" t="s">
        <v>294</v>
      </c>
      <c r="S176" s="3" t="s">
        <v>294</v>
      </c>
      <c r="T176" s="3" t="s">
        <v>294</v>
      </c>
      <c r="U176" s="3" t="s">
        <v>294</v>
      </c>
      <c r="V176" s="3" t="s">
        <v>294</v>
      </c>
      <c r="W176" s="3" t="s">
        <v>294</v>
      </c>
      <c r="X176" s="3" t="s">
        <v>294</v>
      </c>
      <c r="Y176" s="3" t="s">
        <v>294</v>
      </c>
      <c r="Z176" s="3" t="s">
        <v>294</v>
      </c>
      <c r="AA176" s="3" t="s">
        <v>294</v>
      </c>
      <c r="AB176" s="3" t="s">
        <v>294</v>
      </c>
      <c r="AC176" s="3" t="s">
        <v>294</v>
      </c>
      <c r="AD176" s="3" t="s">
        <v>294</v>
      </c>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row>
    <row r="177" spans="2:145" s="51" customFormat="1" ht="17.25" customHeight="1">
      <c r="B177" s="39" t="s">
        <v>809</v>
      </c>
      <c r="C177" s="46">
        <v>207</v>
      </c>
      <c r="D177" s="2" t="s">
        <v>810</v>
      </c>
      <c r="E177" s="3" t="s">
        <v>811</v>
      </c>
      <c r="F177" s="3" t="s">
        <v>812</v>
      </c>
      <c r="G177" s="34" t="s">
        <v>813</v>
      </c>
      <c r="H177" s="4">
        <v>15.7</v>
      </c>
      <c r="I177" s="3" t="s">
        <v>282</v>
      </c>
      <c r="J177" s="3" t="s">
        <v>290</v>
      </c>
      <c r="K177" s="23">
        <v>1</v>
      </c>
      <c r="L177" s="23">
        <v>0</v>
      </c>
      <c r="M177" s="23">
        <v>0</v>
      </c>
      <c r="N177" s="23">
        <v>0</v>
      </c>
      <c r="O177" s="23">
        <v>0</v>
      </c>
      <c r="P177" s="23">
        <v>0</v>
      </c>
      <c r="Q177" s="3" t="s">
        <v>294</v>
      </c>
      <c r="R177" s="3" t="s">
        <v>294</v>
      </c>
      <c r="S177" s="3" t="s">
        <v>294</v>
      </c>
      <c r="T177" s="3" t="s">
        <v>294</v>
      </c>
      <c r="U177" s="3" t="s">
        <v>294</v>
      </c>
      <c r="V177" s="3" t="s">
        <v>294</v>
      </c>
      <c r="W177" s="3" t="s">
        <v>294</v>
      </c>
      <c r="X177" s="3" t="s">
        <v>294</v>
      </c>
      <c r="Y177" s="3" t="s">
        <v>294</v>
      </c>
      <c r="Z177" s="3" t="s">
        <v>294</v>
      </c>
      <c r="AA177" s="3" t="s">
        <v>294</v>
      </c>
      <c r="AB177" s="3" t="s">
        <v>294</v>
      </c>
      <c r="AC177" s="3" t="s">
        <v>294</v>
      </c>
      <c r="AD177" s="3" t="s">
        <v>294</v>
      </c>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row>
    <row r="178" spans="2:145" s="51" customFormat="1" ht="17.25" customHeight="1">
      <c r="B178" s="39" t="s">
        <v>814</v>
      </c>
      <c r="C178" s="46">
        <v>209</v>
      </c>
      <c r="D178" s="2" t="s">
        <v>815</v>
      </c>
      <c r="E178" s="108" t="s">
        <v>816</v>
      </c>
      <c r="F178" s="3" t="s">
        <v>817</v>
      </c>
      <c r="G178" s="34" t="s">
        <v>818</v>
      </c>
      <c r="H178" s="4">
        <v>7</v>
      </c>
      <c r="I178" s="3" t="s">
        <v>282</v>
      </c>
      <c r="J178" s="3" t="s">
        <v>290</v>
      </c>
      <c r="K178" s="23">
        <v>1</v>
      </c>
      <c r="L178" s="23">
        <v>0</v>
      </c>
      <c r="M178" s="23">
        <v>0</v>
      </c>
      <c r="N178" s="23">
        <v>0</v>
      </c>
      <c r="O178" s="23">
        <v>0</v>
      </c>
      <c r="P178" s="23">
        <v>0</v>
      </c>
      <c r="Q178" s="3" t="s">
        <v>294</v>
      </c>
      <c r="R178" s="3" t="s">
        <v>294</v>
      </c>
      <c r="S178" s="3" t="s">
        <v>294</v>
      </c>
      <c r="T178" s="3" t="s">
        <v>294</v>
      </c>
      <c r="U178" s="3" t="s">
        <v>294</v>
      </c>
      <c r="V178" s="3" t="s">
        <v>294</v>
      </c>
      <c r="W178" s="3" t="s">
        <v>294</v>
      </c>
      <c r="X178" s="3" t="s">
        <v>294</v>
      </c>
      <c r="Y178" s="3" t="s">
        <v>294</v>
      </c>
      <c r="Z178" s="3" t="s">
        <v>294</v>
      </c>
      <c r="AA178" s="3" t="s">
        <v>294</v>
      </c>
      <c r="AB178" s="3" t="s">
        <v>294</v>
      </c>
      <c r="AC178" s="3" t="s">
        <v>294</v>
      </c>
      <c r="AD178" s="3" t="s">
        <v>294</v>
      </c>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row>
    <row r="179" spans="2:145" s="96" customFormat="1" ht="27.75" customHeight="1">
      <c r="B179" s="159" t="s">
        <v>31</v>
      </c>
      <c r="C179" s="160"/>
      <c r="D179" s="160"/>
      <c r="E179" s="160"/>
      <c r="F179" s="160"/>
      <c r="G179" s="161"/>
      <c r="H179" s="55">
        <f>SUM(H9:H175)-H10-H13-H19-H21-H24-H27-H29-H32-H35-H37-H39-H41-H43-H45-H48-H50-H53-H55-H60-H67-H70-H73-H76-H80-H82-H84-H87-H92-H94-H98-H100-H103-H105-H107-H109-H112-H114-H89-H172-H174-H175</f>
        <v>2540.400000000002</v>
      </c>
      <c r="I179" s="55"/>
      <c r="J179" s="55"/>
      <c r="K179" s="57">
        <f aca="true" t="shared" si="6" ref="K179:P179">SUM(K9:K175)-K10-K13-K19-K21-K24-K27-K29-K32-K35-K37-K39-K41-K43-K45-K48-K50-K53-K55-K60-K67-K70-K73-K76-K80-K82-K84-K87-K92-K94-K98-K100-K103-K105-K107-K109-K112-K114-K89-K172-K174-K175</f>
        <v>762</v>
      </c>
      <c r="L179" s="57">
        <f t="shared" si="6"/>
        <v>21</v>
      </c>
      <c r="M179" s="57">
        <f t="shared" si="6"/>
        <v>415</v>
      </c>
      <c r="N179" s="57">
        <f t="shared" si="6"/>
        <v>228</v>
      </c>
      <c r="O179" s="57">
        <f t="shared" si="6"/>
        <v>0</v>
      </c>
      <c r="P179" s="57">
        <f t="shared" si="6"/>
        <v>0</v>
      </c>
      <c r="Q179" s="57"/>
      <c r="R179" s="57">
        <f>SUM(R9:R178)-R10-R13-R19-R21-R24-R27-R29-R32-R35-R37-R39-R41-R43-R45-R48-R50-R53-R55-R60-R67-R70-R73-R76-R80-R82-R84-R87-R92-R94-R94-R98-R100-R103-R105-R107-R109-R112-R114-R89-R172</f>
        <v>68</v>
      </c>
      <c r="S179" s="57">
        <f aca="true" t="shared" si="7" ref="S179:Z179">SUM(S9:S178)-S10-S13-S19-S21-S24-S27-S29-S32-S35-S37-S39-S41-S43-S45-S48-S50-S53-S55-S60-S67-S70-S73-S76-S80-S82-S84-S87-S92-S94-S94-S98-S100-S103-S105-S107-S109-S112-S114-S89-S172</f>
        <v>329</v>
      </c>
      <c r="T179" s="57">
        <f t="shared" si="7"/>
        <v>74</v>
      </c>
      <c r="U179" s="57">
        <f t="shared" si="7"/>
        <v>0</v>
      </c>
      <c r="V179" s="57">
        <f t="shared" si="7"/>
        <v>74</v>
      </c>
      <c r="W179" s="57">
        <f t="shared" si="7"/>
        <v>147</v>
      </c>
      <c r="X179" s="57">
        <f t="shared" si="7"/>
        <v>507</v>
      </c>
      <c r="Y179" s="57">
        <f t="shared" si="7"/>
        <v>270</v>
      </c>
      <c r="Z179" s="57">
        <f t="shared" si="7"/>
        <v>507</v>
      </c>
      <c r="AA179" s="44" t="s">
        <v>294</v>
      </c>
      <c r="AB179" s="56"/>
      <c r="AC179" s="56"/>
      <c r="AD179" s="5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c r="CY179" s="97"/>
      <c r="CZ179" s="97"/>
      <c r="DA179" s="97"/>
      <c r="DB179" s="97"/>
      <c r="DC179" s="97"/>
      <c r="DD179" s="97"/>
      <c r="DE179" s="97"/>
      <c r="DF179" s="97"/>
      <c r="DG179" s="97"/>
      <c r="DH179" s="97"/>
      <c r="DI179" s="97"/>
      <c r="DJ179" s="97"/>
      <c r="DK179" s="97"/>
      <c r="DL179" s="97"/>
      <c r="DM179" s="97"/>
      <c r="DN179" s="97"/>
      <c r="DO179" s="97"/>
      <c r="DP179" s="97"/>
      <c r="DQ179" s="97"/>
      <c r="DR179" s="97"/>
      <c r="DS179" s="97"/>
      <c r="DT179" s="97"/>
      <c r="DU179" s="97"/>
      <c r="DV179" s="97"/>
      <c r="DW179" s="97"/>
      <c r="DX179" s="97"/>
      <c r="DY179" s="97"/>
      <c r="DZ179" s="97"/>
      <c r="EA179" s="97"/>
      <c r="EB179" s="97"/>
      <c r="EC179" s="97"/>
      <c r="ED179" s="97"/>
      <c r="EE179" s="97"/>
      <c r="EF179" s="97"/>
      <c r="EG179" s="97"/>
      <c r="EH179" s="97"/>
      <c r="EI179" s="97"/>
      <c r="EJ179" s="97"/>
      <c r="EK179" s="97"/>
      <c r="EL179" s="97"/>
      <c r="EM179" s="97"/>
      <c r="EN179" s="97"/>
      <c r="EO179" s="97"/>
    </row>
    <row r="180" spans="2:145" s="96" customFormat="1" ht="27.75" customHeight="1">
      <c r="B180" s="162" t="s">
        <v>32</v>
      </c>
      <c r="C180" s="163"/>
      <c r="D180" s="163"/>
      <c r="E180" s="163"/>
      <c r="F180" s="163"/>
      <c r="G180" s="163"/>
      <c r="H180" s="163"/>
      <c r="I180" s="163"/>
      <c r="J180" s="163"/>
      <c r="K180" s="163"/>
      <c r="L180" s="163"/>
      <c r="M180" s="163"/>
      <c r="N180" s="163"/>
      <c r="O180" s="163"/>
      <c r="P180" s="163"/>
      <c r="Q180" s="163"/>
      <c r="R180" s="163"/>
      <c r="S180" s="163"/>
      <c r="T180" s="163"/>
      <c r="U180" s="163"/>
      <c r="V180" s="163"/>
      <c r="W180" s="163"/>
      <c r="X180" s="163"/>
      <c r="Y180" s="163"/>
      <c r="Z180" s="163"/>
      <c r="AA180" s="163"/>
      <c r="AB180" s="163"/>
      <c r="AC180" s="163"/>
      <c r="AD180" s="164"/>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c r="CY180" s="97"/>
      <c r="CZ180" s="97"/>
      <c r="DA180" s="97"/>
      <c r="DB180" s="97"/>
      <c r="DC180" s="97"/>
      <c r="DD180" s="97"/>
      <c r="DE180" s="97"/>
      <c r="DF180" s="97"/>
      <c r="DG180" s="97"/>
      <c r="DH180" s="97"/>
      <c r="DI180" s="97"/>
      <c r="DJ180" s="97"/>
      <c r="DK180" s="97"/>
      <c r="DL180" s="97"/>
      <c r="DM180" s="97"/>
      <c r="DN180" s="97"/>
      <c r="DO180" s="97"/>
      <c r="DP180" s="97"/>
      <c r="DQ180" s="97"/>
      <c r="DR180" s="97"/>
      <c r="DS180" s="97"/>
      <c r="DT180" s="97"/>
      <c r="DU180" s="97"/>
      <c r="DV180" s="97"/>
      <c r="DW180" s="97"/>
      <c r="DX180" s="97"/>
      <c r="DY180" s="97"/>
      <c r="DZ180" s="97"/>
      <c r="EA180" s="97"/>
      <c r="EB180" s="97"/>
      <c r="EC180" s="97"/>
      <c r="ED180" s="97"/>
      <c r="EE180" s="97"/>
      <c r="EF180" s="97"/>
      <c r="EG180" s="97"/>
      <c r="EH180" s="97"/>
      <c r="EI180" s="97"/>
      <c r="EJ180" s="97"/>
      <c r="EK180" s="97"/>
      <c r="EL180" s="97"/>
      <c r="EM180" s="97"/>
      <c r="EN180" s="97"/>
      <c r="EO180" s="97"/>
    </row>
    <row r="181" spans="2:145" s="51" customFormat="1" ht="27.75" customHeight="1">
      <c r="B181" s="112" t="s">
        <v>584</v>
      </c>
      <c r="C181" s="46">
        <v>71</v>
      </c>
      <c r="D181" s="74" t="s">
        <v>585</v>
      </c>
      <c r="E181" s="3" t="s">
        <v>586</v>
      </c>
      <c r="F181" s="3" t="s">
        <v>587</v>
      </c>
      <c r="G181" s="3" t="s">
        <v>588</v>
      </c>
      <c r="H181" s="46">
        <v>9.3</v>
      </c>
      <c r="I181" s="3" t="s">
        <v>282</v>
      </c>
      <c r="J181" s="3" t="s">
        <v>284</v>
      </c>
      <c r="K181" s="23">
        <v>0</v>
      </c>
      <c r="L181" s="23">
        <v>0</v>
      </c>
      <c r="M181" s="23">
        <v>1</v>
      </c>
      <c r="N181" s="23">
        <v>0</v>
      </c>
      <c r="O181" s="23">
        <v>0</v>
      </c>
      <c r="P181" s="23">
        <v>0</v>
      </c>
      <c r="Q181" s="3" t="s">
        <v>294</v>
      </c>
      <c r="R181" s="3">
        <v>0</v>
      </c>
      <c r="S181" s="3">
        <v>1</v>
      </c>
      <c r="T181" s="3">
        <v>0</v>
      </c>
      <c r="U181" s="3">
        <v>0</v>
      </c>
      <c r="V181" s="3">
        <v>0</v>
      </c>
      <c r="W181" s="3">
        <v>0</v>
      </c>
      <c r="X181" s="23">
        <f aca="true" t="shared" si="8" ref="X181:X193">SUM(K181:N181)</f>
        <v>1</v>
      </c>
      <c r="Y181" s="3">
        <v>0</v>
      </c>
      <c r="Z181" s="23">
        <f aca="true" t="shared" si="9" ref="Z181:Z193">SUM(K181:N181)</f>
        <v>1</v>
      </c>
      <c r="AA181" s="3" t="s">
        <v>295</v>
      </c>
      <c r="AB181" s="36">
        <v>45413</v>
      </c>
      <c r="AC181" s="3" t="s">
        <v>150</v>
      </c>
      <c r="AD181" s="23">
        <v>5507020290</v>
      </c>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row>
    <row r="182" spans="2:145" s="51" customFormat="1" ht="27.75" customHeight="1">
      <c r="B182" s="113"/>
      <c r="C182" s="46" t="s">
        <v>902</v>
      </c>
      <c r="D182" s="74" t="s">
        <v>585</v>
      </c>
      <c r="E182" s="3" t="s">
        <v>586</v>
      </c>
      <c r="F182" s="3" t="s">
        <v>587</v>
      </c>
      <c r="G182" s="3" t="s">
        <v>588</v>
      </c>
      <c r="H182" s="46">
        <v>9.3</v>
      </c>
      <c r="I182" s="3" t="s">
        <v>282</v>
      </c>
      <c r="J182" s="3" t="s">
        <v>284</v>
      </c>
      <c r="K182" s="23">
        <v>0</v>
      </c>
      <c r="L182" s="23">
        <v>0</v>
      </c>
      <c r="M182" s="23">
        <v>1</v>
      </c>
      <c r="N182" s="23">
        <v>0</v>
      </c>
      <c r="O182" s="23">
        <v>0</v>
      </c>
      <c r="P182" s="23">
        <v>0</v>
      </c>
      <c r="Q182" s="3" t="s">
        <v>294</v>
      </c>
      <c r="R182" s="3">
        <v>0</v>
      </c>
      <c r="S182" s="3">
        <v>0</v>
      </c>
      <c r="T182" s="3">
        <v>0</v>
      </c>
      <c r="U182" s="3">
        <v>0</v>
      </c>
      <c r="V182" s="3">
        <v>0</v>
      </c>
      <c r="W182" s="3">
        <v>0</v>
      </c>
      <c r="X182" s="23">
        <f>SUM(K182:N182)</f>
        <v>1</v>
      </c>
      <c r="Y182" s="3">
        <v>0</v>
      </c>
      <c r="Z182" s="23">
        <f>SUM(K182:N182)</f>
        <v>1</v>
      </c>
      <c r="AA182" s="3" t="s">
        <v>295</v>
      </c>
      <c r="AB182" s="36">
        <v>45536</v>
      </c>
      <c r="AC182" s="3" t="s">
        <v>294</v>
      </c>
      <c r="AD182" s="3" t="s">
        <v>294</v>
      </c>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row>
    <row r="183" spans="2:145" s="51" customFormat="1" ht="27.75" customHeight="1">
      <c r="B183" s="112" t="s">
        <v>228</v>
      </c>
      <c r="C183" s="46">
        <v>112</v>
      </c>
      <c r="D183" s="3" t="s">
        <v>33</v>
      </c>
      <c r="E183" s="3" t="s">
        <v>142</v>
      </c>
      <c r="F183" s="3" t="s">
        <v>44</v>
      </c>
      <c r="G183" s="3" t="s">
        <v>77</v>
      </c>
      <c r="H183" s="46">
        <v>16.6</v>
      </c>
      <c r="I183" s="3" t="s">
        <v>282</v>
      </c>
      <c r="J183" s="3" t="s">
        <v>284</v>
      </c>
      <c r="K183" s="23">
        <v>0</v>
      </c>
      <c r="L183" s="23">
        <v>0</v>
      </c>
      <c r="M183" s="23">
        <v>0</v>
      </c>
      <c r="N183" s="23">
        <v>2</v>
      </c>
      <c r="O183" s="23">
        <v>0</v>
      </c>
      <c r="P183" s="23">
        <v>0</v>
      </c>
      <c r="Q183" s="3" t="s">
        <v>294</v>
      </c>
      <c r="R183" s="3">
        <v>0</v>
      </c>
      <c r="S183" s="3">
        <v>1</v>
      </c>
      <c r="T183" s="3">
        <v>0</v>
      </c>
      <c r="U183" s="3">
        <v>0</v>
      </c>
      <c r="V183" s="3">
        <v>0</v>
      </c>
      <c r="W183" s="3">
        <v>0</v>
      </c>
      <c r="X183" s="23">
        <f t="shared" si="8"/>
        <v>2</v>
      </c>
      <c r="Y183" s="3">
        <v>0</v>
      </c>
      <c r="Z183" s="23">
        <f t="shared" si="9"/>
        <v>2</v>
      </c>
      <c r="AA183" s="3" t="s">
        <v>295</v>
      </c>
      <c r="AB183" s="36">
        <v>45413</v>
      </c>
      <c r="AC183" s="3" t="s">
        <v>150</v>
      </c>
      <c r="AD183" s="23">
        <v>5507020290</v>
      </c>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row>
    <row r="184" spans="2:145" s="51" customFormat="1" ht="27.75" customHeight="1">
      <c r="B184" s="113"/>
      <c r="C184" s="46" t="s">
        <v>903</v>
      </c>
      <c r="D184" s="3" t="s">
        <v>33</v>
      </c>
      <c r="E184" s="3" t="s">
        <v>142</v>
      </c>
      <c r="F184" s="3" t="s">
        <v>44</v>
      </c>
      <c r="G184" s="3" t="s">
        <v>77</v>
      </c>
      <c r="H184" s="46">
        <v>16.6</v>
      </c>
      <c r="I184" s="3" t="s">
        <v>282</v>
      </c>
      <c r="J184" s="3" t="s">
        <v>284</v>
      </c>
      <c r="K184" s="23">
        <v>0</v>
      </c>
      <c r="L184" s="23">
        <v>0</v>
      </c>
      <c r="M184" s="23">
        <v>0</v>
      </c>
      <c r="N184" s="23">
        <v>2</v>
      </c>
      <c r="O184" s="23">
        <v>0</v>
      </c>
      <c r="P184" s="23">
        <v>0</v>
      </c>
      <c r="Q184" s="3" t="s">
        <v>294</v>
      </c>
      <c r="R184" s="3">
        <v>0</v>
      </c>
      <c r="S184" s="3">
        <v>0</v>
      </c>
      <c r="T184" s="3">
        <v>0</v>
      </c>
      <c r="U184" s="3">
        <v>0</v>
      </c>
      <c r="V184" s="3">
        <v>0</v>
      </c>
      <c r="W184" s="3">
        <v>0</v>
      </c>
      <c r="X184" s="23">
        <f>SUM(K184:N184)</f>
        <v>2</v>
      </c>
      <c r="Y184" s="3">
        <v>0</v>
      </c>
      <c r="Z184" s="23">
        <f>SUM(K184:N184)</f>
        <v>2</v>
      </c>
      <c r="AA184" s="3" t="s">
        <v>295</v>
      </c>
      <c r="AB184" s="36">
        <v>45536</v>
      </c>
      <c r="AC184" s="3" t="s">
        <v>294</v>
      </c>
      <c r="AD184" s="3" t="s">
        <v>294</v>
      </c>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row>
    <row r="185" spans="2:145" s="51" customFormat="1" ht="33" customHeight="1">
      <c r="B185" s="112" t="s">
        <v>229</v>
      </c>
      <c r="C185" s="46">
        <v>131</v>
      </c>
      <c r="D185" s="3" t="s">
        <v>591</v>
      </c>
      <c r="E185" s="3" t="s">
        <v>827</v>
      </c>
      <c r="F185" s="3" t="s">
        <v>828</v>
      </c>
      <c r="G185" s="3" t="s">
        <v>826</v>
      </c>
      <c r="H185" s="46">
        <v>10.6</v>
      </c>
      <c r="I185" s="3" t="s">
        <v>282</v>
      </c>
      <c r="J185" s="3" t="s">
        <v>284</v>
      </c>
      <c r="K185" s="23">
        <v>0</v>
      </c>
      <c r="L185" s="23">
        <v>0</v>
      </c>
      <c r="M185" s="23">
        <v>0</v>
      </c>
      <c r="N185" s="23">
        <v>1</v>
      </c>
      <c r="O185" s="23">
        <v>0</v>
      </c>
      <c r="P185" s="23">
        <v>0</v>
      </c>
      <c r="Q185" s="3" t="s">
        <v>294</v>
      </c>
      <c r="R185" s="3">
        <v>0</v>
      </c>
      <c r="S185" s="3">
        <v>1</v>
      </c>
      <c r="T185" s="3">
        <v>0</v>
      </c>
      <c r="U185" s="3">
        <v>0</v>
      </c>
      <c r="V185" s="3">
        <v>0</v>
      </c>
      <c r="W185" s="3">
        <v>0</v>
      </c>
      <c r="X185" s="23">
        <f t="shared" si="8"/>
        <v>1</v>
      </c>
      <c r="Y185" s="3">
        <v>0</v>
      </c>
      <c r="Z185" s="23">
        <f t="shared" si="9"/>
        <v>1</v>
      </c>
      <c r="AA185" s="3" t="s">
        <v>295</v>
      </c>
      <c r="AB185" s="36">
        <v>45413</v>
      </c>
      <c r="AC185" s="3" t="s">
        <v>150</v>
      </c>
      <c r="AD185" s="23">
        <v>5507020290</v>
      </c>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row>
    <row r="186" spans="2:145" s="51" customFormat="1" ht="33" customHeight="1">
      <c r="B186" s="113"/>
      <c r="C186" s="46" t="s">
        <v>904</v>
      </c>
      <c r="D186" s="3" t="s">
        <v>591</v>
      </c>
      <c r="E186" s="3" t="s">
        <v>827</v>
      </c>
      <c r="F186" s="3" t="s">
        <v>828</v>
      </c>
      <c r="G186" s="3" t="s">
        <v>826</v>
      </c>
      <c r="H186" s="46">
        <v>10.6</v>
      </c>
      <c r="I186" s="3" t="s">
        <v>282</v>
      </c>
      <c r="J186" s="3" t="s">
        <v>284</v>
      </c>
      <c r="K186" s="23">
        <v>0</v>
      </c>
      <c r="L186" s="23">
        <v>0</v>
      </c>
      <c r="M186" s="23">
        <v>0</v>
      </c>
      <c r="N186" s="23">
        <v>1</v>
      </c>
      <c r="O186" s="23">
        <v>0</v>
      </c>
      <c r="P186" s="23">
        <v>0</v>
      </c>
      <c r="Q186" s="3" t="s">
        <v>294</v>
      </c>
      <c r="R186" s="3">
        <v>0</v>
      </c>
      <c r="S186" s="3">
        <v>0</v>
      </c>
      <c r="T186" s="3">
        <v>0</v>
      </c>
      <c r="U186" s="3">
        <v>0</v>
      </c>
      <c r="V186" s="3">
        <v>0</v>
      </c>
      <c r="W186" s="3">
        <v>0</v>
      </c>
      <c r="X186" s="23">
        <f>SUM(K186:N186)</f>
        <v>1</v>
      </c>
      <c r="Y186" s="3">
        <v>0</v>
      </c>
      <c r="Z186" s="23">
        <f>SUM(K186:N186)</f>
        <v>1</v>
      </c>
      <c r="AA186" s="3" t="s">
        <v>295</v>
      </c>
      <c r="AB186" s="36">
        <v>45536</v>
      </c>
      <c r="AC186" s="3" t="s">
        <v>294</v>
      </c>
      <c r="AD186" s="3" t="s">
        <v>294</v>
      </c>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row>
    <row r="187" spans="2:145" s="51" customFormat="1" ht="39" customHeight="1">
      <c r="B187" s="112" t="s">
        <v>230</v>
      </c>
      <c r="C187" s="46">
        <v>139</v>
      </c>
      <c r="D187" s="3" t="s">
        <v>226</v>
      </c>
      <c r="E187" s="3" t="s">
        <v>838</v>
      </c>
      <c r="F187" s="3" t="s">
        <v>839</v>
      </c>
      <c r="G187" s="3" t="s">
        <v>79</v>
      </c>
      <c r="H187" s="46">
        <v>21.6</v>
      </c>
      <c r="I187" s="3" t="s">
        <v>282</v>
      </c>
      <c r="J187" s="3" t="s">
        <v>284</v>
      </c>
      <c r="K187" s="23">
        <v>0</v>
      </c>
      <c r="L187" s="23">
        <v>0</v>
      </c>
      <c r="M187" s="23">
        <v>0</v>
      </c>
      <c r="N187" s="23">
        <v>1</v>
      </c>
      <c r="O187" s="23">
        <v>0</v>
      </c>
      <c r="P187" s="23">
        <v>0</v>
      </c>
      <c r="Q187" s="3" t="s">
        <v>294</v>
      </c>
      <c r="R187" s="3">
        <v>0</v>
      </c>
      <c r="S187" s="3">
        <v>1</v>
      </c>
      <c r="T187" s="3">
        <v>0</v>
      </c>
      <c r="U187" s="3">
        <v>0</v>
      </c>
      <c r="V187" s="3">
        <v>0</v>
      </c>
      <c r="W187" s="3">
        <v>0</v>
      </c>
      <c r="X187" s="23">
        <f t="shared" si="8"/>
        <v>1</v>
      </c>
      <c r="Y187" s="3">
        <v>0</v>
      </c>
      <c r="Z187" s="23">
        <f t="shared" si="9"/>
        <v>1</v>
      </c>
      <c r="AA187" s="3" t="s">
        <v>295</v>
      </c>
      <c r="AB187" s="36">
        <v>45413</v>
      </c>
      <c r="AC187" s="3" t="s">
        <v>150</v>
      </c>
      <c r="AD187" s="23">
        <v>5507020290</v>
      </c>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row>
    <row r="188" spans="2:145" s="51" customFormat="1" ht="39" customHeight="1">
      <c r="B188" s="113"/>
      <c r="C188" s="46" t="s">
        <v>905</v>
      </c>
      <c r="D188" s="3" t="s">
        <v>226</v>
      </c>
      <c r="E188" s="3" t="s">
        <v>838</v>
      </c>
      <c r="F188" s="3" t="s">
        <v>839</v>
      </c>
      <c r="G188" s="3" t="s">
        <v>79</v>
      </c>
      <c r="H188" s="46">
        <v>21.6</v>
      </c>
      <c r="I188" s="3" t="s">
        <v>282</v>
      </c>
      <c r="J188" s="3" t="s">
        <v>284</v>
      </c>
      <c r="K188" s="23">
        <v>0</v>
      </c>
      <c r="L188" s="23">
        <v>0</v>
      </c>
      <c r="M188" s="23">
        <v>0</v>
      </c>
      <c r="N188" s="23">
        <v>1</v>
      </c>
      <c r="O188" s="23">
        <v>0</v>
      </c>
      <c r="P188" s="23">
        <v>0</v>
      </c>
      <c r="Q188" s="3" t="s">
        <v>294</v>
      </c>
      <c r="R188" s="3">
        <v>0</v>
      </c>
      <c r="S188" s="3">
        <v>0</v>
      </c>
      <c r="T188" s="3">
        <v>0</v>
      </c>
      <c r="U188" s="3">
        <v>0</v>
      </c>
      <c r="V188" s="3">
        <v>0</v>
      </c>
      <c r="W188" s="3">
        <v>0</v>
      </c>
      <c r="X188" s="23">
        <f>SUM(K188:N188)</f>
        <v>1</v>
      </c>
      <c r="Y188" s="3">
        <v>0</v>
      </c>
      <c r="Z188" s="23">
        <f>SUM(K188:N188)</f>
        <v>1</v>
      </c>
      <c r="AA188" s="3" t="s">
        <v>295</v>
      </c>
      <c r="AB188" s="36">
        <v>45536</v>
      </c>
      <c r="AC188" s="3" t="s">
        <v>294</v>
      </c>
      <c r="AD188" s="3" t="s">
        <v>294</v>
      </c>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row>
    <row r="189" spans="2:145" s="51" customFormat="1" ht="27.75" customHeight="1">
      <c r="B189" s="112" t="s">
        <v>231</v>
      </c>
      <c r="C189" s="46">
        <v>141</v>
      </c>
      <c r="D189" s="3" t="s">
        <v>590</v>
      </c>
      <c r="E189" s="3" t="s">
        <v>798</v>
      </c>
      <c r="F189" s="3" t="s">
        <v>799</v>
      </c>
      <c r="G189" s="3" t="s">
        <v>800</v>
      </c>
      <c r="H189" s="46">
        <v>21.6</v>
      </c>
      <c r="I189" s="3" t="s">
        <v>282</v>
      </c>
      <c r="J189" s="3" t="s">
        <v>284</v>
      </c>
      <c r="K189" s="23">
        <v>0</v>
      </c>
      <c r="L189" s="23">
        <v>0</v>
      </c>
      <c r="M189" s="23">
        <v>0</v>
      </c>
      <c r="N189" s="23">
        <v>1</v>
      </c>
      <c r="O189" s="23">
        <v>0</v>
      </c>
      <c r="P189" s="23">
        <v>0</v>
      </c>
      <c r="Q189" s="3" t="s">
        <v>294</v>
      </c>
      <c r="R189" s="3">
        <v>0</v>
      </c>
      <c r="S189" s="3">
        <v>1</v>
      </c>
      <c r="T189" s="3">
        <v>0</v>
      </c>
      <c r="U189" s="3">
        <v>0</v>
      </c>
      <c r="V189" s="3">
        <v>0</v>
      </c>
      <c r="W189" s="3">
        <v>0</v>
      </c>
      <c r="X189" s="23">
        <f t="shared" si="8"/>
        <v>1</v>
      </c>
      <c r="Y189" s="3">
        <v>0</v>
      </c>
      <c r="Z189" s="23">
        <f t="shared" si="9"/>
        <v>1</v>
      </c>
      <c r="AA189" s="3" t="s">
        <v>295</v>
      </c>
      <c r="AB189" s="36">
        <v>45413</v>
      </c>
      <c r="AC189" s="3" t="s">
        <v>150</v>
      </c>
      <c r="AD189" s="23">
        <v>5507020290</v>
      </c>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row>
    <row r="190" spans="2:145" s="51" customFormat="1" ht="27.75" customHeight="1">
      <c r="B190" s="113"/>
      <c r="C190" s="46" t="s">
        <v>906</v>
      </c>
      <c r="D190" s="3" t="s">
        <v>590</v>
      </c>
      <c r="E190" s="3" t="s">
        <v>798</v>
      </c>
      <c r="F190" s="3" t="s">
        <v>799</v>
      </c>
      <c r="G190" s="3" t="s">
        <v>800</v>
      </c>
      <c r="H190" s="46">
        <v>21.6</v>
      </c>
      <c r="I190" s="3" t="s">
        <v>282</v>
      </c>
      <c r="J190" s="3" t="s">
        <v>284</v>
      </c>
      <c r="K190" s="23">
        <v>0</v>
      </c>
      <c r="L190" s="23">
        <v>0</v>
      </c>
      <c r="M190" s="23">
        <v>0</v>
      </c>
      <c r="N190" s="23">
        <v>1</v>
      </c>
      <c r="O190" s="23">
        <v>0</v>
      </c>
      <c r="P190" s="23">
        <v>0</v>
      </c>
      <c r="Q190" s="3" t="s">
        <v>294</v>
      </c>
      <c r="R190" s="3">
        <v>0</v>
      </c>
      <c r="S190" s="3">
        <v>0</v>
      </c>
      <c r="T190" s="3">
        <v>0</v>
      </c>
      <c r="U190" s="3">
        <v>0</v>
      </c>
      <c r="V190" s="3">
        <v>0</v>
      </c>
      <c r="W190" s="3">
        <v>0</v>
      </c>
      <c r="X190" s="23">
        <f>SUM(K190:N190)</f>
        <v>1</v>
      </c>
      <c r="Y190" s="3">
        <v>0</v>
      </c>
      <c r="Z190" s="23">
        <f>SUM(K190:N190)</f>
        <v>1</v>
      </c>
      <c r="AA190" s="3" t="s">
        <v>295</v>
      </c>
      <c r="AB190" s="36">
        <v>45536</v>
      </c>
      <c r="AC190" s="3" t="s">
        <v>294</v>
      </c>
      <c r="AD190" s="3" t="s">
        <v>294</v>
      </c>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row>
    <row r="191" spans="2:145" s="51" customFormat="1" ht="27.75" customHeight="1">
      <c r="B191" s="112" t="s">
        <v>232</v>
      </c>
      <c r="C191" s="46">
        <v>171</v>
      </c>
      <c r="D191" s="3" t="s">
        <v>766</v>
      </c>
      <c r="E191" s="3" t="s">
        <v>15</v>
      </c>
      <c r="F191" s="3" t="s">
        <v>16</v>
      </c>
      <c r="G191" s="3" t="s">
        <v>80</v>
      </c>
      <c r="H191" s="46">
        <v>20.6</v>
      </c>
      <c r="I191" s="3" t="s">
        <v>282</v>
      </c>
      <c r="J191" s="3" t="s">
        <v>284</v>
      </c>
      <c r="K191" s="23">
        <v>0</v>
      </c>
      <c r="L191" s="23">
        <v>0</v>
      </c>
      <c r="M191" s="23">
        <v>0</v>
      </c>
      <c r="N191" s="23">
        <v>4</v>
      </c>
      <c r="O191" s="23">
        <v>0</v>
      </c>
      <c r="P191" s="23">
        <v>0</v>
      </c>
      <c r="Q191" s="3" t="s">
        <v>294</v>
      </c>
      <c r="R191" s="3">
        <v>0</v>
      </c>
      <c r="S191" s="3">
        <v>1</v>
      </c>
      <c r="T191" s="3">
        <v>0</v>
      </c>
      <c r="U191" s="3">
        <v>0</v>
      </c>
      <c r="V191" s="3">
        <v>0</v>
      </c>
      <c r="W191" s="3">
        <v>0</v>
      </c>
      <c r="X191" s="23">
        <f t="shared" si="8"/>
        <v>4</v>
      </c>
      <c r="Y191" s="3">
        <v>0</v>
      </c>
      <c r="Z191" s="23">
        <f t="shared" si="9"/>
        <v>4</v>
      </c>
      <c r="AA191" s="3" t="s">
        <v>295</v>
      </c>
      <c r="AB191" s="36">
        <v>45413</v>
      </c>
      <c r="AC191" s="3" t="s">
        <v>150</v>
      </c>
      <c r="AD191" s="23">
        <v>5507020290</v>
      </c>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row>
    <row r="192" spans="2:145" s="51" customFormat="1" ht="27.75" customHeight="1">
      <c r="B192" s="113"/>
      <c r="C192" s="46" t="s">
        <v>907</v>
      </c>
      <c r="D192" s="3" t="s">
        <v>766</v>
      </c>
      <c r="E192" s="3" t="s">
        <v>15</v>
      </c>
      <c r="F192" s="3" t="s">
        <v>16</v>
      </c>
      <c r="G192" s="3" t="s">
        <v>80</v>
      </c>
      <c r="H192" s="46">
        <v>20.6</v>
      </c>
      <c r="I192" s="3" t="s">
        <v>282</v>
      </c>
      <c r="J192" s="3" t="s">
        <v>284</v>
      </c>
      <c r="K192" s="23">
        <v>0</v>
      </c>
      <c r="L192" s="23">
        <v>0</v>
      </c>
      <c r="M192" s="23">
        <v>0</v>
      </c>
      <c r="N192" s="23">
        <v>4</v>
      </c>
      <c r="O192" s="23">
        <v>0</v>
      </c>
      <c r="P192" s="23">
        <v>0</v>
      </c>
      <c r="Q192" s="3" t="s">
        <v>294</v>
      </c>
      <c r="R192" s="3">
        <v>0</v>
      </c>
      <c r="S192" s="3">
        <v>0</v>
      </c>
      <c r="T192" s="3">
        <v>0</v>
      </c>
      <c r="U192" s="3">
        <v>0</v>
      </c>
      <c r="V192" s="3">
        <v>0</v>
      </c>
      <c r="W192" s="3">
        <v>0</v>
      </c>
      <c r="X192" s="23">
        <f>SUM(K192:N192)</f>
        <v>4</v>
      </c>
      <c r="Y192" s="3">
        <v>0</v>
      </c>
      <c r="Z192" s="23">
        <f>SUM(K192:N192)</f>
        <v>4</v>
      </c>
      <c r="AA192" s="3" t="s">
        <v>295</v>
      </c>
      <c r="AB192" s="36">
        <v>45536</v>
      </c>
      <c r="AC192" s="3" t="s">
        <v>294</v>
      </c>
      <c r="AD192" s="3" t="s">
        <v>294</v>
      </c>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row>
    <row r="193" spans="2:145" s="51" customFormat="1" ht="27.75" customHeight="1">
      <c r="B193" s="112" t="s">
        <v>233</v>
      </c>
      <c r="C193" s="46">
        <v>178</v>
      </c>
      <c r="D193" s="3" t="s">
        <v>227</v>
      </c>
      <c r="E193" s="3" t="s">
        <v>45</v>
      </c>
      <c r="F193" s="3" t="s">
        <v>46</v>
      </c>
      <c r="G193" s="3" t="s">
        <v>81</v>
      </c>
      <c r="H193" s="46">
        <v>17.3</v>
      </c>
      <c r="I193" s="3" t="s">
        <v>282</v>
      </c>
      <c r="J193" s="3" t="s">
        <v>284</v>
      </c>
      <c r="K193" s="23">
        <v>0</v>
      </c>
      <c r="L193" s="23">
        <v>0</v>
      </c>
      <c r="M193" s="23">
        <v>0</v>
      </c>
      <c r="N193" s="23">
        <v>1</v>
      </c>
      <c r="O193" s="23">
        <v>0</v>
      </c>
      <c r="P193" s="23">
        <v>0</v>
      </c>
      <c r="Q193" s="3" t="s">
        <v>294</v>
      </c>
      <c r="R193" s="3">
        <v>0</v>
      </c>
      <c r="S193" s="3">
        <v>1</v>
      </c>
      <c r="T193" s="3">
        <v>0</v>
      </c>
      <c r="U193" s="3">
        <v>0</v>
      </c>
      <c r="V193" s="3">
        <v>0</v>
      </c>
      <c r="W193" s="3">
        <v>0</v>
      </c>
      <c r="X193" s="23">
        <f t="shared" si="8"/>
        <v>1</v>
      </c>
      <c r="Y193" s="3">
        <v>0</v>
      </c>
      <c r="Z193" s="23">
        <f t="shared" si="9"/>
        <v>1</v>
      </c>
      <c r="AA193" s="3" t="s">
        <v>295</v>
      </c>
      <c r="AB193" s="36">
        <v>45413</v>
      </c>
      <c r="AC193" s="3" t="s">
        <v>150</v>
      </c>
      <c r="AD193" s="23">
        <v>5507020290</v>
      </c>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row>
    <row r="194" spans="2:145" s="51" customFormat="1" ht="27.75" customHeight="1">
      <c r="B194" s="113"/>
      <c r="C194" s="46" t="s">
        <v>908</v>
      </c>
      <c r="D194" s="3" t="s">
        <v>227</v>
      </c>
      <c r="E194" s="3" t="s">
        <v>45</v>
      </c>
      <c r="F194" s="3" t="s">
        <v>46</v>
      </c>
      <c r="G194" s="3" t="s">
        <v>81</v>
      </c>
      <c r="H194" s="46">
        <v>17.3</v>
      </c>
      <c r="I194" s="3" t="s">
        <v>282</v>
      </c>
      <c r="J194" s="3" t="s">
        <v>284</v>
      </c>
      <c r="K194" s="23">
        <v>0</v>
      </c>
      <c r="L194" s="23">
        <v>0</v>
      </c>
      <c r="M194" s="23">
        <v>0</v>
      </c>
      <c r="N194" s="23">
        <v>1</v>
      </c>
      <c r="O194" s="23">
        <v>0</v>
      </c>
      <c r="P194" s="23">
        <v>0</v>
      </c>
      <c r="Q194" s="3" t="s">
        <v>294</v>
      </c>
      <c r="R194" s="3">
        <v>0</v>
      </c>
      <c r="S194" s="3">
        <v>0</v>
      </c>
      <c r="T194" s="3">
        <v>0</v>
      </c>
      <c r="U194" s="3">
        <v>0</v>
      </c>
      <c r="V194" s="3">
        <v>0</v>
      </c>
      <c r="W194" s="3">
        <v>0</v>
      </c>
      <c r="X194" s="23">
        <f>SUM(K194:N194)</f>
        <v>1</v>
      </c>
      <c r="Y194" s="3">
        <v>0</v>
      </c>
      <c r="Z194" s="23">
        <f>SUM(K194:N194)</f>
        <v>1</v>
      </c>
      <c r="AA194" s="3" t="s">
        <v>295</v>
      </c>
      <c r="AB194" s="36">
        <v>45536</v>
      </c>
      <c r="AC194" s="3" t="s">
        <v>294</v>
      </c>
      <c r="AD194" s="3" t="s">
        <v>294</v>
      </c>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row>
    <row r="195" spans="2:145" s="96" customFormat="1" ht="27.75" customHeight="1">
      <c r="B195" s="142" t="s">
        <v>235</v>
      </c>
      <c r="C195" s="143"/>
      <c r="D195" s="143"/>
      <c r="E195" s="143"/>
      <c r="F195" s="143"/>
      <c r="G195" s="144"/>
      <c r="H195" s="55">
        <f>SUM(H181:H194)-H182-H184-H186-H188-H190-H192-H194</f>
        <v>117.60000000000001</v>
      </c>
      <c r="I195" s="56"/>
      <c r="J195" s="56"/>
      <c r="K195" s="57">
        <f aca="true" t="shared" si="10" ref="K195:P195">SUM(K181:K193)-K182-K184-K186-K188-K190-K192-K194</f>
        <v>0</v>
      </c>
      <c r="L195" s="57">
        <f t="shared" si="10"/>
        <v>0</v>
      </c>
      <c r="M195" s="57">
        <f t="shared" si="10"/>
        <v>1</v>
      </c>
      <c r="N195" s="57">
        <f>SUM(N181:N194)-N182-N184-N186-N188-N190-N192-N194</f>
        <v>10</v>
      </c>
      <c r="O195" s="57">
        <f t="shared" si="10"/>
        <v>0</v>
      </c>
      <c r="P195" s="57">
        <f t="shared" si="10"/>
        <v>0</v>
      </c>
      <c r="Q195" s="57"/>
      <c r="R195" s="57">
        <f aca="true" t="shared" si="11" ref="R195:Z195">SUM(R181:R193)</f>
        <v>0</v>
      </c>
      <c r="S195" s="57">
        <f t="shared" si="11"/>
        <v>7</v>
      </c>
      <c r="T195" s="57">
        <f t="shared" si="11"/>
        <v>0</v>
      </c>
      <c r="U195" s="57">
        <f t="shared" si="11"/>
        <v>0</v>
      </c>
      <c r="V195" s="57">
        <f t="shared" si="11"/>
        <v>0</v>
      </c>
      <c r="W195" s="57">
        <f t="shared" si="11"/>
        <v>0</v>
      </c>
      <c r="X195" s="57">
        <f t="shared" si="11"/>
        <v>21</v>
      </c>
      <c r="Y195" s="57">
        <f t="shared" si="11"/>
        <v>0</v>
      </c>
      <c r="Z195" s="57">
        <f t="shared" si="11"/>
        <v>21</v>
      </c>
      <c r="AA195" s="44" t="s">
        <v>294</v>
      </c>
      <c r="AB195" s="56"/>
      <c r="AC195" s="56"/>
      <c r="AD195" s="5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c r="CY195" s="97"/>
      <c r="CZ195" s="97"/>
      <c r="DA195" s="97"/>
      <c r="DB195" s="97"/>
      <c r="DC195" s="97"/>
      <c r="DD195" s="97"/>
      <c r="DE195" s="97"/>
      <c r="DF195" s="97"/>
      <c r="DG195" s="97"/>
      <c r="DH195" s="97"/>
      <c r="DI195" s="97"/>
      <c r="DJ195" s="97"/>
      <c r="DK195" s="97"/>
      <c r="DL195" s="97"/>
      <c r="DM195" s="97"/>
      <c r="DN195" s="97"/>
      <c r="DO195" s="97"/>
      <c r="DP195" s="97"/>
      <c r="DQ195" s="97"/>
      <c r="DR195" s="97"/>
      <c r="DS195" s="97"/>
      <c r="DT195" s="97"/>
      <c r="DU195" s="97"/>
      <c r="DV195" s="97"/>
      <c r="DW195" s="97"/>
      <c r="DX195" s="97"/>
      <c r="DY195" s="97"/>
      <c r="DZ195" s="97"/>
      <c r="EA195" s="97"/>
      <c r="EB195" s="97"/>
      <c r="EC195" s="97"/>
      <c r="ED195" s="97"/>
      <c r="EE195" s="97"/>
      <c r="EF195" s="97"/>
      <c r="EG195" s="97"/>
      <c r="EH195" s="97"/>
      <c r="EI195" s="97"/>
      <c r="EJ195" s="97"/>
      <c r="EK195" s="97"/>
      <c r="EL195" s="97"/>
      <c r="EM195" s="97"/>
      <c r="EN195" s="97"/>
      <c r="EO195" s="97"/>
    </row>
    <row r="196" spans="2:145" s="96" customFormat="1" ht="27.75" customHeight="1">
      <c r="B196" s="142" t="s">
        <v>234</v>
      </c>
      <c r="C196" s="143"/>
      <c r="D196" s="143"/>
      <c r="E196" s="143"/>
      <c r="F196" s="143"/>
      <c r="G196" s="144"/>
      <c r="H196" s="55">
        <f>H195+H179</f>
        <v>2658.000000000002</v>
      </c>
      <c r="I196" s="56"/>
      <c r="J196" s="56"/>
      <c r="K196" s="57">
        <f aca="true" t="shared" si="12" ref="K196:P196">K179+K195</f>
        <v>762</v>
      </c>
      <c r="L196" s="57">
        <f t="shared" si="12"/>
        <v>21</v>
      </c>
      <c r="M196" s="57">
        <f t="shared" si="12"/>
        <v>416</v>
      </c>
      <c r="N196" s="57">
        <f t="shared" si="12"/>
        <v>238</v>
      </c>
      <c r="O196" s="57">
        <f t="shared" si="12"/>
        <v>0</v>
      </c>
      <c r="P196" s="57">
        <f t="shared" si="12"/>
        <v>0</v>
      </c>
      <c r="Q196" s="57"/>
      <c r="R196" s="57">
        <f aca="true" t="shared" si="13" ref="R196:Z196">R179+R195</f>
        <v>68</v>
      </c>
      <c r="S196" s="57">
        <f t="shared" si="13"/>
        <v>336</v>
      </c>
      <c r="T196" s="57">
        <f t="shared" si="13"/>
        <v>74</v>
      </c>
      <c r="U196" s="57">
        <f t="shared" si="13"/>
        <v>0</v>
      </c>
      <c r="V196" s="57">
        <f t="shared" si="13"/>
        <v>74</v>
      </c>
      <c r="W196" s="57">
        <f t="shared" si="13"/>
        <v>147</v>
      </c>
      <c r="X196" s="57">
        <f t="shared" si="13"/>
        <v>528</v>
      </c>
      <c r="Y196" s="57">
        <f t="shared" si="13"/>
        <v>270</v>
      </c>
      <c r="Z196" s="57">
        <f t="shared" si="13"/>
        <v>528</v>
      </c>
      <c r="AA196" s="44" t="s">
        <v>294</v>
      </c>
      <c r="AB196" s="56"/>
      <c r="AC196" s="56"/>
      <c r="AD196" s="5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c r="CY196" s="97"/>
      <c r="CZ196" s="97"/>
      <c r="DA196" s="97"/>
      <c r="DB196" s="97"/>
      <c r="DC196" s="97"/>
      <c r="DD196" s="97"/>
      <c r="DE196" s="97"/>
      <c r="DF196" s="97"/>
      <c r="DG196" s="97"/>
      <c r="DH196" s="97"/>
      <c r="DI196" s="97"/>
      <c r="DJ196" s="97"/>
      <c r="DK196" s="97"/>
      <c r="DL196" s="97"/>
      <c r="DM196" s="97"/>
      <c r="DN196" s="97"/>
      <c r="DO196" s="97"/>
      <c r="DP196" s="97"/>
      <c r="DQ196" s="97"/>
      <c r="DR196" s="97"/>
      <c r="DS196" s="97"/>
      <c r="DT196" s="97"/>
      <c r="DU196" s="97"/>
      <c r="DV196" s="97"/>
      <c r="DW196" s="97"/>
      <c r="DX196" s="97"/>
      <c r="DY196" s="97"/>
      <c r="DZ196" s="97"/>
      <c r="EA196" s="97"/>
      <c r="EB196" s="97"/>
      <c r="EC196" s="97"/>
      <c r="ED196" s="97"/>
      <c r="EE196" s="97"/>
      <c r="EF196" s="97"/>
      <c r="EG196" s="97"/>
      <c r="EH196" s="97"/>
      <c r="EI196" s="97"/>
      <c r="EJ196" s="97"/>
      <c r="EK196" s="97"/>
      <c r="EL196" s="97"/>
      <c r="EM196" s="97"/>
      <c r="EN196" s="97"/>
      <c r="EO196" s="97"/>
    </row>
    <row r="197" spans="2:145" s="96" customFormat="1" ht="27.75" customHeight="1">
      <c r="B197" s="162" t="s">
        <v>236</v>
      </c>
      <c r="C197" s="163"/>
      <c r="D197" s="163"/>
      <c r="E197" s="163"/>
      <c r="F197" s="163"/>
      <c r="G197" s="163"/>
      <c r="H197" s="163"/>
      <c r="I197" s="163"/>
      <c r="J197" s="163"/>
      <c r="K197" s="163"/>
      <c r="L197" s="163"/>
      <c r="M197" s="163"/>
      <c r="N197" s="163"/>
      <c r="O197" s="163"/>
      <c r="P197" s="163"/>
      <c r="Q197" s="163"/>
      <c r="R197" s="163"/>
      <c r="S197" s="163"/>
      <c r="T197" s="163"/>
      <c r="U197" s="163"/>
      <c r="V197" s="163"/>
      <c r="W197" s="163"/>
      <c r="X197" s="163"/>
      <c r="Y197" s="163"/>
      <c r="Z197" s="163"/>
      <c r="AA197" s="163"/>
      <c r="AB197" s="163"/>
      <c r="AC197" s="163"/>
      <c r="AD197" s="164"/>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c r="CY197" s="97"/>
      <c r="CZ197" s="97"/>
      <c r="DA197" s="97"/>
      <c r="DB197" s="97"/>
      <c r="DC197" s="97"/>
      <c r="DD197" s="97"/>
      <c r="DE197" s="97"/>
      <c r="DF197" s="97"/>
      <c r="DG197" s="97"/>
      <c r="DH197" s="97"/>
      <c r="DI197" s="97"/>
      <c r="DJ197" s="97"/>
      <c r="DK197" s="97"/>
      <c r="DL197" s="97"/>
      <c r="DM197" s="97"/>
      <c r="DN197" s="97"/>
      <c r="DO197" s="97"/>
      <c r="DP197" s="97"/>
      <c r="DQ197" s="97"/>
      <c r="DR197" s="97"/>
      <c r="DS197" s="97"/>
      <c r="DT197" s="97"/>
      <c r="DU197" s="97"/>
      <c r="DV197" s="97"/>
      <c r="DW197" s="97"/>
      <c r="DX197" s="97"/>
      <c r="DY197" s="97"/>
      <c r="DZ197" s="97"/>
      <c r="EA197" s="97"/>
      <c r="EB197" s="97"/>
      <c r="EC197" s="97"/>
      <c r="ED197" s="97"/>
      <c r="EE197" s="97"/>
      <c r="EF197" s="97"/>
      <c r="EG197" s="97"/>
      <c r="EH197" s="97"/>
      <c r="EI197" s="97"/>
      <c r="EJ197" s="97"/>
      <c r="EK197" s="97"/>
      <c r="EL197" s="97"/>
      <c r="EM197" s="97"/>
      <c r="EN197" s="97"/>
      <c r="EO197" s="97"/>
    </row>
    <row r="198" spans="2:145" s="51" customFormat="1" ht="27.75" customHeight="1">
      <c r="B198" s="53" t="s">
        <v>241</v>
      </c>
      <c r="C198" s="46">
        <v>2</v>
      </c>
      <c r="D198" s="3" t="s">
        <v>237</v>
      </c>
      <c r="E198" s="3" t="s">
        <v>526</v>
      </c>
      <c r="F198" s="3" t="s">
        <v>527</v>
      </c>
      <c r="G198" s="3" t="s">
        <v>525</v>
      </c>
      <c r="H198" s="4">
        <v>15.5</v>
      </c>
      <c r="I198" s="3" t="s">
        <v>282</v>
      </c>
      <c r="J198" s="3" t="s">
        <v>284</v>
      </c>
      <c r="K198" s="23">
        <v>0</v>
      </c>
      <c r="L198" s="23">
        <v>0</v>
      </c>
      <c r="M198" s="23">
        <v>0</v>
      </c>
      <c r="N198" s="23">
        <v>0</v>
      </c>
      <c r="O198" s="46">
        <v>6</v>
      </c>
      <c r="P198" s="23">
        <v>0</v>
      </c>
      <c r="Q198" s="3" t="s">
        <v>294</v>
      </c>
      <c r="R198" s="3">
        <v>0</v>
      </c>
      <c r="S198" s="3">
        <v>0</v>
      </c>
      <c r="T198" s="3">
        <v>0</v>
      </c>
      <c r="U198" s="3">
        <v>0</v>
      </c>
      <c r="V198" s="3">
        <v>0</v>
      </c>
      <c r="W198" s="3">
        <v>0</v>
      </c>
      <c r="X198" s="3">
        <v>6</v>
      </c>
      <c r="Y198" s="3">
        <v>0</v>
      </c>
      <c r="Z198" s="3">
        <v>6</v>
      </c>
      <c r="AA198" s="3" t="s">
        <v>295</v>
      </c>
      <c r="AB198" s="36">
        <v>45383</v>
      </c>
      <c r="AC198" s="3" t="s">
        <v>191</v>
      </c>
      <c r="AD198" s="23">
        <v>5507022628</v>
      </c>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row>
    <row r="199" spans="2:145" s="51" customFormat="1" ht="27.75" customHeight="1">
      <c r="B199" s="53" t="s">
        <v>242</v>
      </c>
      <c r="C199" s="46">
        <v>3</v>
      </c>
      <c r="D199" s="3" t="s">
        <v>238</v>
      </c>
      <c r="E199" s="3" t="s">
        <v>529</v>
      </c>
      <c r="F199" s="3" t="s">
        <v>530</v>
      </c>
      <c r="G199" s="3" t="s">
        <v>528</v>
      </c>
      <c r="H199" s="4">
        <v>11.2</v>
      </c>
      <c r="I199" s="3" t="s">
        <v>282</v>
      </c>
      <c r="J199" s="3" t="s">
        <v>284</v>
      </c>
      <c r="K199" s="23">
        <v>0</v>
      </c>
      <c r="L199" s="23">
        <v>0</v>
      </c>
      <c r="M199" s="23">
        <v>0</v>
      </c>
      <c r="N199" s="23">
        <v>0</v>
      </c>
      <c r="O199" s="46">
        <v>15</v>
      </c>
      <c r="P199" s="23">
        <v>0</v>
      </c>
      <c r="Q199" s="3" t="s">
        <v>294</v>
      </c>
      <c r="R199" s="3">
        <v>0</v>
      </c>
      <c r="S199" s="3">
        <v>0</v>
      </c>
      <c r="T199" s="3">
        <v>0</v>
      </c>
      <c r="U199" s="3">
        <v>0</v>
      </c>
      <c r="V199" s="3">
        <v>0</v>
      </c>
      <c r="W199" s="3">
        <v>0</v>
      </c>
      <c r="X199" s="3">
        <v>15</v>
      </c>
      <c r="Y199" s="3">
        <v>0</v>
      </c>
      <c r="Z199" s="3">
        <v>15</v>
      </c>
      <c r="AA199" s="3" t="s">
        <v>295</v>
      </c>
      <c r="AB199" s="36">
        <v>45383</v>
      </c>
      <c r="AC199" s="3" t="s">
        <v>191</v>
      </c>
      <c r="AD199" s="23">
        <v>5507022628</v>
      </c>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row>
    <row r="200" spans="2:145" s="51" customFormat="1" ht="27.75" customHeight="1">
      <c r="B200" s="53" t="s">
        <v>243</v>
      </c>
      <c r="C200" s="46">
        <v>4</v>
      </c>
      <c r="D200" s="3" t="s">
        <v>239</v>
      </c>
      <c r="E200" s="3" t="s">
        <v>532</v>
      </c>
      <c r="F200" s="3" t="s">
        <v>533</v>
      </c>
      <c r="G200" s="3" t="s">
        <v>531</v>
      </c>
      <c r="H200" s="4">
        <v>18.8</v>
      </c>
      <c r="I200" s="3" t="s">
        <v>282</v>
      </c>
      <c r="J200" s="3" t="s">
        <v>284</v>
      </c>
      <c r="K200" s="23">
        <v>0</v>
      </c>
      <c r="L200" s="23">
        <v>0</v>
      </c>
      <c r="M200" s="23">
        <v>0</v>
      </c>
      <c r="N200" s="23">
        <v>0</v>
      </c>
      <c r="O200" s="46">
        <v>20</v>
      </c>
      <c r="P200" s="23">
        <v>0</v>
      </c>
      <c r="Q200" s="3" t="s">
        <v>294</v>
      </c>
      <c r="R200" s="3">
        <v>0</v>
      </c>
      <c r="S200" s="3">
        <v>0</v>
      </c>
      <c r="T200" s="3">
        <v>0</v>
      </c>
      <c r="U200" s="3">
        <v>0</v>
      </c>
      <c r="V200" s="3">
        <v>0</v>
      </c>
      <c r="W200" s="3">
        <v>0</v>
      </c>
      <c r="X200" s="3">
        <v>20</v>
      </c>
      <c r="Y200" s="3">
        <v>0</v>
      </c>
      <c r="Z200" s="3">
        <v>20</v>
      </c>
      <c r="AA200" s="3" t="s">
        <v>295</v>
      </c>
      <c r="AB200" s="36">
        <v>45383</v>
      </c>
      <c r="AC200" s="3" t="s">
        <v>191</v>
      </c>
      <c r="AD200" s="23">
        <v>5507022628</v>
      </c>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row>
    <row r="201" spans="2:145" s="51" customFormat="1" ht="66.75" customHeight="1">
      <c r="B201" s="53" t="s">
        <v>244</v>
      </c>
      <c r="C201" s="46">
        <v>7</v>
      </c>
      <c r="D201" s="3" t="s">
        <v>425</v>
      </c>
      <c r="E201" s="3" t="s">
        <v>751</v>
      </c>
      <c r="F201" s="3" t="s">
        <v>752</v>
      </c>
      <c r="G201" s="3" t="s">
        <v>534</v>
      </c>
      <c r="H201" s="4">
        <v>20.4</v>
      </c>
      <c r="I201" s="3" t="s">
        <v>282</v>
      </c>
      <c r="J201" s="3" t="s">
        <v>284</v>
      </c>
      <c r="K201" s="23">
        <v>0</v>
      </c>
      <c r="L201" s="23">
        <v>0</v>
      </c>
      <c r="M201" s="23">
        <v>0</v>
      </c>
      <c r="N201" s="23">
        <v>0</v>
      </c>
      <c r="O201" s="46">
        <v>10</v>
      </c>
      <c r="P201" s="23">
        <v>0</v>
      </c>
      <c r="Q201" s="3" t="s">
        <v>294</v>
      </c>
      <c r="R201" s="3">
        <v>0</v>
      </c>
      <c r="S201" s="3">
        <v>0</v>
      </c>
      <c r="T201" s="3">
        <v>0</v>
      </c>
      <c r="U201" s="3">
        <v>0</v>
      </c>
      <c r="V201" s="3">
        <v>0</v>
      </c>
      <c r="W201" s="3">
        <v>0</v>
      </c>
      <c r="X201" s="3">
        <v>10</v>
      </c>
      <c r="Y201" s="3">
        <v>0</v>
      </c>
      <c r="Z201" s="3">
        <v>10</v>
      </c>
      <c r="AA201" s="3" t="s">
        <v>295</v>
      </c>
      <c r="AB201" s="36">
        <v>45383</v>
      </c>
      <c r="AC201" s="3" t="s">
        <v>191</v>
      </c>
      <c r="AD201" s="23">
        <v>5507022628</v>
      </c>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row>
    <row r="202" spans="2:145" s="51" customFormat="1" ht="27.75" customHeight="1">
      <c r="B202" s="53" t="s">
        <v>245</v>
      </c>
      <c r="C202" s="46">
        <v>12</v>
      </c>
      <c r="D202" s="3" t="s">
        <v>240</v>
      </c>
      <c r="E202" s="3" t="s">
        <v>535</v>
      </c>
      <c r="F202" s="3" t="s">
        <v>536</v>
      </c>
      <c r="G202" s="3" t="s">
        <v>73</v>
      </c>
      <c r="H202" s="4">
        <v>9.3</v>
      </c>
      <c r="I202" s="3" t="s">
        <v>282</v>
      </c>
      <c r="J202" s="3" t="s">
        <v>284</v>
      </c>
      <c r="K202" s="23">
        <v>0</v>
      </c>
      <c r="L202" s="23">
        <v>0</v>
      </c>
      <c r="M202" s="23">
        <v>0</v>
      </c>
      <c r="N202" s="23">
        <v>0</v>
      </c>
      <c r="O202" s="46">
        <v>10</v>
      </c>
      <c r="P202" s="23">
        <v>0</v>
      </c>
      <c r="Q202" s="3" t="s">
        <v>294</v>
      </c>
      <c r="R202" s="3">
        <v>0</v>
      </c>
      <c r="S202" s="3">
        <v>0</v>
      </c>
      <c r="T202" s="3">
        <v>0</v>
      </c>
      <c r="U202" s="3">
        <v>0</v>
      </c>
      <c r="V202" s="3">
        <v>0</v>
      </c>
      <c r="W202" s="3">
        <v>0</v>
      </c>
      <c r="X202" s="3">
        <v>10</v>
      </c>
      <c r="Y202" s="3">
        <v>0</v>
      </c>
      <c r="Z202" s="3">
        <v>10</v>
      </c>
      <c r="AA202" s="3" t="s">
        <v>295</v>
      </c>
      <c r="AB202" s="36">
        <v>45383</v>
      </c>
      <c r="AC202" s="3" t="s">
        <v>191</v>
      </c>
      <c r="AD202" s="23">
        <v>5507022628</v>
      </c>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row>
    <row r="203" spans="2:145" s="51" customFormat="1" ht="27.75" customHeight="1">
      <c r="B203" s="53" t="s">
        <v>246</v>
      </c>
      <c r="C203" s="46">
        <v>15</v>
      </c>
      <c r="D203" s="3" t="s">
        <v>249</v>
      </c>
      <c r="E203" s="3" t="s">
        <v>74</v>
      </c>
      <c r="F203" s="3" t="s">
        <v>538</v>
      </c>
      <c r="G203" s="3" t="s">
        <v>537</v>
      </c>
      <c r="H203" s="4">
        <v>13.1</v>
      </c>
      <c r="I203" s="3" t="s">
        <v>282</v>
      </c>
      <c r="J203" s="3" t="s">
        <v>284</v>
      </c>
      <c r="K203" s="23">
        <v>0</v>
      </c>
      <c r="L203" s="23">
        <v>0</v>
      </c>
      <c r="M203" s="23">
        <v>0</v>
      </c>
      <c r="N203" s="23">
        <v>0</v>
      </c>
      <c r="O203" s="46">
        <v>12</v>
      </c>
      <c r="P203" s="23">
        <v>0</v>
      </c>
      <c r="Q203" s="3" t="s">
        <v>294</v>
      </c>
      <c r="R203" s="3">
        <v>0</v>
      </c>
      <c r="S203" s="3">
        <v>0</v>
      </c>
      <c r="T203" s="3">
        <v>0</v>
      </c>
      <c r="U203" s="3">
        <v>0</v>
      </c>
      <c r="V203" s="3">
        <v>0</v>
      </c>
      <c r="W203" s="3">
        <v>0</v>
      </c>
      <c r="X203" s="3">
        <v>12</v>
      </c>
      <c r="Y203" s="3">
        <v>0</v>
      </c>
      <c r="Z203" s="3">
        <v>12</v>
      </c>
      <c r="AA203" s="3" t="s">
        <v>295</v>
      </c>
      <c r="AB203" s="36">
        <v>45383</v>
      </c>
      <c r="AC203" s="3" t="s">
        <v>191</v>
      </c>
      <c r="AD203" s="23">
        <v>5507022628</v>
      </c>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row>
    <row r="204" spans="2:145" s="51" customFormat="1" ht="27.75" customHeight="1">
      <c r="B204" s="53" t="s">
        <v>247</v>
      </c>
      <c r="C204" s="46">
        <v>16</v>
      </c>
      <c r="D204" s="3" t="s">
        <v>250</v>
      </c>
      <c r="E204" s="3" t="s">
        <v>753</v>
      </c>
      <c r="F204" s="3" t="s">
        <v>754</v>
      </c>
      <c r="G204" s="3" t="s">
        <v>539</v>
      </c>
      <c r="H204" s="4">
        <v>19.5</v>
      </c>
      <c r="I204" s="3" t="s">
        <v>282</v>
      </c>
      <c r="J204" s="3" t="s">
        <v>284</v>
      </c>
      <c r="K204" s="23">
        <v>0</v>
      </c>
      <c r="L204" s="23">
        <v>0</v>
      </c>
      <c r="M204" s="23">
        <v>0</v>
      </c>
      <c r="N204" s="23">
        <v>0</v>
      </c>
      <c r="O204" s="46">
        <v>10</v>
      </c>
      <c r="P204" s="23">
        <v>0</v>
      </c>
      <c r="Q204" s="3" t="s">
        <v>294</v>
      </c>
      <c r="R204" s="3">
        <v>0</v>
      </c>
      <c r="S204" s="3">
        <v>0</v>
      </c>
      <c r="T204" s="3">
        <v>0</v>
      </c>
      <c r="U204" s="3">
        <v>0</v>
      </c>
      <c r="V204" s="3">
        <v>0</v>
      </c>
      <c r="W204" s="3">
        <v>0</v>
      </c>
      <c r="X204" s="3">
        <v>10</v>
      </c>
      <c r="Y204" s="3">
        <v>0</v>
      </c>
      <c r="Z204" s="3">
        <v>10</v>
      </c>
      <c r="AA204" s="3" t="s">
        <v>295</v>
      </c>
      <c r="AB204" s="36">
        <v>45383</v>
      </c>
      <c r="AC204" s="3" t="s">
        <v>191</v>
      </c>
      <c r="AD204" s="23">
        <v>5507022628</v>
      </c>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row>
    <row r="205" spans="2:145" s="51" customFormat="1" ht="27.75" customHeight="1">
      <c r="B205" s="53" t="s">
        <v>248</v>
      </c>
      <c r="C205" s="46">
        <v>67</v>
      </c>
      <c r="D205" s="3" t="s">
        <v>251</v>
      </c>
      <c r="E205" s="3" t="s">
        <v>755</v>
      </c>
      <c r="F205" s="3" t="s">
        <v>756</v>
      </c>
      <c r="G205" s="3" t="s">
        <v>540</v>
      </c>
      <c r="H205" s="4">
        <v>14.8</v>
      </c>
      <c r="I205" s="3" t="s">
        <v>282</v>
      </c>
      <c r="J205" s="3" t="s">
        <v>284</v>
      </c>
      <c r="K205" s="23">
        <v>0</v>
      </c>
      <c r="L205" s="23">
        <v>0</v>
      </c>
      <c r="M205" s="23">
        <v>0</v>
      </c>
      <c r="N205" s="23">
        <v>0</v>
      </c>
      <c r="O205" s="46">
        <v>15</v>
      </c>
      <c r="P205" s="23">
        <v>0</v>
      </c>
      <c r="Q205" s="3" t="s">
        <v>294</v>
      </c>
      <c r="R205" s="3">
        <v>0</v>
      </c>
      <c r="S205" s="3">
        <v>0</v>
      </c>
      <c r="T205" s="3">
        <v>0</v>
      </c>
      <c r="U205" s="3">
        <v>0</v>
      </c>
      <c r="V205" s="3">
        <v>0</v>
      </c>
      <c r="W205" s="3">
        <v>0</v>
      </c>
      <c r="X205" s="3">
        <v>15</v>
      </c>
      <c r="Y205" s="3">
        <v>0</v>
      </c>
      <c r="Z205" s="3">
        <v>15</v>
      </c>
      <c r="AA205" s="3" t="s">
        <v>295</v>
      </c>
      <c r="AB205" s="36">
        <v>45383</v>
      </c>
      <c r="AC205" s="3" t="s">
        <v>191</v>
      </c>
      <c r="AD205" s="23">
        <v>5507022628</v>
      </c>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c r="CV205" s="50"/>
      <c r="CW205" s="50"/>
      <c r="CX205" s="50"/>
      <c r="CY205" s="50"/>
      <c r="CZ205" s="50"/>
      <c r="DA205" s="50"/>
      <c r="DB205" s="50"/>
      <c r="DC205" s="50"/>
      <c r="DD205" s="50"/>
      <c r="DE205" s="50"/>
      <c r="DF205" s="50"/>
      <c r="DG205" s="50"/>
      <c r="DH205" s="50"/>
      <c r="DI205" s="50"/>
      <c r="DJ205" s="50"/>
      <c r="DK205" s="50"/>
      <c r="DL205" s="50"/>
      <c r="DM205" s="50"/>
      <c r="DN205" s="50"/>
      <c r="DO205" s="50"/>
      <c r="DP205" s="50"/>
      <c r="DQ205" s="50"/>
      <c r="DR205" s="50"/>
      <c r="DS205" s="50"/>
      <c r="DT205" s="50"/>
      <c r="DU205" s="50"/>
      <c r="DV205" s="50"/>
      <c r="DW205" s="50"/>
      <c r="DX205" s="50"/>
      <c r="DY205" s="50"/>
      <c r="DZ205" s="50"/>
      <c r="EA205" s="50"/>
      <c r="EB205" s="50"/>
      <c r="EC205" s="50"/>
      <c r="ED205" s="50"/>
      <c r="EE205" s="50"/>
      <c r="EF205" s="50"/>
      <c r="EG205" s="50"/>
      <c r="EH205" s="50"/>
      <c r="EI205" s="50"/>
      <c r="EJ205" s="50"/>
      <c r="EK205" s="50"/>
      <c r="EL205" s="50"/>
      <c r="EM205" s="50"/>
      <c r="EN205" s="50"/>
      <c r="EO205" s="50"/>
    </row>
    <row r="206" spans="2:145" s="51" customFormat="1" ht="27.75" customHeight="1">
      <c r="B206" s="53" t="s">
        <v>442</v>
      </c>
      <c r="C206" s="46">
        <v>5</v>
      </c>
      <c r="D206" s="74" t="s">
        <v>448</v>
      </c>
      <c r="E206" s="19" t="s">
        <v>757</v>
      </c>
      <c r="F206" s="34" t="s">
        <v>758</v>
      </c>
      <c r="G206" s="3" t="s">
        <v>449</v>
      </c>
      <c r="H206" s="4">
        <v>17.5</v>
      </c>
      <c r="I206" s="3" t="s">
        <v>282</v>
      </c>
      <c r="J206" s="3" t="s">
        <v>284</v>
      </c>
      <c r="K206" s="23">
        <v>0</v>
      </c>
      <c r="L206" s="23">
        <v>0</v>
      </c>
      <c r="M206" s="23">
        <v>0</v>
      </c>
      <c r="N206" s="23">
        <v>0</v>
      </c>
      <c r="O206" s="23">
        <v>15</v>
      </c>
      <c r="P206" s="23">
        <v>0</v>
      </c>
      <c r="Q206" s="3" t="s">
        <v>294</v>
      </c>
      <c r="R206" s="3">
        <v>0</v>
      </c>
      <c r="S206" s="3">
        <v>0</v>
      </c>
      <c r="T206" s="3">
        <v>0</v>
      </c>
      <c r="U206" s="3">
        <v>0</v>
      </c>
      <c r="V206" s="3">
        <v>0</v>
      </c>
      <c r="W206" s="3">
        <v>0</v>
      </c>
      <c r="X206" s="3">
        <v>0</v>
      </c>
      <c r="Y206" s="3">
        <v>0</v>
      </c>
      <c r="Z206" s="3">
        <v>0</v>
      </c>
      <c r="AA206" s="44" t="s">
        <v>294</v>
      </c>
      <c r="AB206" s="85" t="s">
        <v>294</v>
      </c>
      <c r="AC206" s="44" t="s">
        <v>294</v>
      </c>
      <c r="AD206" s="83" t="s">
        <v>294</v>
      </c>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row>
    <row r="207" spans="2:145" s="51" customFormat="1" ht="27.75" customHeight="1">
      <c r="B207" s="53" t="s">
        <v>443</v>
      </c>
      <c r="C207" s="46" t="s">
        <v>445</v>
      </c>
      <c r="D207" s="74" t="s">
        <v>450</v>
      </c>
      <c r="E207" s="19" t="s">
        <v>451</v>
      </c>
      <c r="F207" s="3" t="s">
        <v>452</v>
      </c>
      <c r="G207" s="3" t="s">
        <v>453</v>
      </c>
      <c r="H207" s="4">
        <v>18</v>
      </c>
      <c r="I207" s="3" t="s">
        <v>282</v>
      </c>
      <c r="J207" s="3" t="s">
        <v>284</v>
      </c>
      <c r="K207" s="23">
        <v>0</v>
      </c>
      <c r="L207" s="23">
        <v>0</v>
      </c>
      <c r="M207" s="23">
        <v>0</v>
      </c>
      <c r="N207" s="23">
        <v>0</v>
      </c>
      <c r="O207" s="23">
        <v>17</v>
      </c>
      <c r="P207" s="23">
        <v>0</v>
      </c>
      <c r="Q207" s="3" t="s">
        <v>294</v>
      </c>
      <c r="R207" s="3">
        <v>0</v>
      </c>
      <c r="S207" s="3">
        <v>0</v>
      </c>
      <c r="T207" s="3">
        <v>0</v>
      </c>
      <c r="U207" s="3">
        <v>0</v>
      </c>
      <c r="V207" s="3">
        <v>0</v>
      </c>
      <c r="W207" s="3">
        <v>0</v>
      </c>
      <c r="X207" s="3">
        <v>0</v>
      </c>
      <c r="Y207" s="3">
        <v>0</v>
      </c>
      <c r="Z207" s="3">
        <v>0</v>
      </c>
      <c r="AA207" s="44" t="s">
        <v>294</v>
      </c>
      <c r="AB207" s="85" t="s">
        <v>294</v>
      </c>
      <c r="AC207" s="44" t="s">
        <v>294</v>
      </c>
      <c r="AD207" s="83" t="s">
        <v>294</v>
      </c>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row>
    <row r="208" spans="2:145" s="51" customFormat="1" ht="27.75" customHeight="1">
      <c r="B208" s="53" t="s">
        <v>444</v>
      </c>
      <c r="C208" s="46">
        <v>10</v>
      </c>
      <c r="D208" s="74" t="s">
        <v>454</v>
      </c>
      <c r="E208" s="19" t="s">
        <v>759</v>
      </c>
      <c r="F208" s="3" t="s">
        <v>760</v>
      </c>
      <c r="G208" s="3" t="s">
        <v>455</v>
      </c>
      <c r="H208" s="4">
        <v>20.1</v>
      </c>
      <c r="I208" s="3" t="s">
        <v>282</v>
      </c>
      <c r="J208" s="3" t="s">
        <v>284</v>
      </c>
      <c r="K208" s="23">
        <v>0</v>
      </c>
      <c r="L208" s="23">
        <v>0</v>
      </c>
      <c r="M208" s="23">
        <v>0</v>
      </c>
      <c r="N208" s="23">
        <v>0</v>
      </c>
      <c r="O208" s="23">
        <v>17</v>
      </c>
      <c r="P208" s="23">
        <v>0</v>
      </c>
      <c r="Q208" s="3" t="s">
        <v>294</v>
      </c>
      <c r="R208" s="3">
        <v>0</v>
      </c>
      <c r="S208" s="3">
        <v>0</v>
      </c>
      <c r="T208" s="3">
        <v>0</v>
      </c>
      <c r="U208" s="3">
        <v>0</v>
      </c>
      <c r="V208" s="3">
        <v>0</v>
      </c>
      <c r="W208" s="3">
        <v>0</v>
      </c>
      <c r="X208" s="3">
        <v>0</v>
      </c>
      <c r="Y208" s="3">
        <v>0</v>
      </c>
      <c r="Z208" s="3">
        <v>0</v>
      </c>
      <c r="AA208" s="44" t="s">
        <v>294</v>
      </c>
      <c r="AB208" s="85" t="s">
        <v>294</v>
      </c>
      <c r="AC208" s="44" t="s">
        <v>294</v>
      </c>
      <c r="AD208" s="83" t="s">
        <v>294</v>
      </c>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row>
    <row r="209" spans="2:145" s="96" customFormat="1" ht="27.75" customHeight="1">
      <c r="B209" s="142" t="s">
        <v>128</v>
      </c>
      <c r="C209" s="143"/>
      <c r="D209" s="143"/>
      <c r="E209" s="143"/>
      <c r="F209" s="143"/>
      <c r="G209" s="144"/>
      <c r="H209" s="55">
        <f>SUM(H198:H205)</f>
        <v>122.6</v>
      </c>
      <c r="I209" s="56"/>
      <c r="J209" s="56"/>
      <c r="K209" s="57">
        <f>SUM(K198:K206)</f>
        <v>0</v>
      </c>
      <c r="L209" s="57">
        <f>SUM(L198:L205)</f>
        <v>0</v>
      </c>
      <c r="M209" s="57">
        <f>SUM(M198:M205)</f>
        <v>0</v>
      </c>
      <c r="N209" s="57">
        <f>SUM(N198:N205)</f>
        <v>0</v>
      </c>
      <c r="O209" s="57">
        <f>SUM(O198:O205)</f>
        <v>98</v>
      </c>
      <c r="P209" s="57">
        <f>SUM(P198:P205)</f>
        <v>0</v>
      </c>
      <c r="Q209" s="98"/>
      <c r="R209" s="56">
        <f aca="true" t="shared" si="14" ref="R209:Z209">SUM(R198:R205)</f>
        <v>0</v>
      </c>
      <c r="S209" s="56">
        <f t="shared" si="14"/>
        <v>0</v>
      </c>
      <c r="T209" s="56">
        <f t="shared" si="14"/>
        <v>0</v>
      </c>
      <c r="U209" s="56">
        <f t="shared" si="14"/>
        <v>0</v>
      </c>
      <c r="V209" s="56">
        <f t="shared" si="14"/>
        <v>0</v>
      </c>
      <c r="W209" s="56">
        <f t="shared" si="14"/>
        <v>0</v>
      </c>
      <c r="X209" s="56">
        <f t="shared" si="14"/>
        <v>98</v>
      </c>
      <c r="Y209" s="56">
        <f t="shared" si="14"/>
        <v>0</v>
      </c>
      <c r="Z209" s="56">
        <f t="shared" si="14"/>
        <v>98</v>
      </c>
      <c r="AA209" s="44" t="s">
        <v>294</v>
      </c>
      <c r="AB209" s="56"/>
      <c r="AC209" s="56"/>
      <c r="AD209" s="5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c r="CY209" s="97"/>
      <c r="CZ209" s="97"/>
      <c r="DA209" s="97"/>
      <c r="DB209" s="97"/>
      <c r="DC209" s="97"/>
      <c r="DD209" s="97"/>
      <c r="DE209" s="97"/>
      <c r="DF209" s="97"/>
      <c r="DG209" s="97"/>
      <c r="DH209" s="97"/>
      <c r="DI209" s="97"/>
      <c r="DJ209" s="97"/>
      <c r="DK209" s="97"/>
      <c r="DL209" s="97"/>
      <c r="DM209" s="97"/>
      <c r="DN209" s="97"/>
      <c r="DO209" s="97"/>
      <c r="DP209" s="97"/>
      <c r="DQ209" s="97"/>
      <c r="DR209" s="97"/>
      <c r="DS209" s="97"/>
      <c r="DT209" s="97"/>
      <c r="DU209" s="97"/>
      <c r="DV209" s="97"/>
      <c r="DW209" s="97"/>
      <c r="DX209" s="97"/>
      <c r="DY209" s="97"/>
      <c r="DZ209" s="97"/>
      <c r="EA209" s="97"/>
      <c r="EB209" s="97"/>
      <c r="EC209" s="97"/>
      <c r="ED209" s="97"/>
      <c r="EE209" s="97"/>
      <c r="EF209" s="97"/>
      <c r="EG209" s="97"/>
      <c r="EH209" s="97"/>
      <c r="EI209" s="97"/>
      <c r="EJ209" s="97"/>
      <c r="EK209" s="97"/>
      <c r="EL209" s="97"/>
      <c r="EM209" s="97"/>
      <c r="EN209" s="97"/>
      <c r="EO209" s="97"/>
    </row>
    <row r="210" spans="2:145" s="96" customFormat="1" ht="27.75" customHeight="1">
      <c r="B210" s="162" t="s">
        <v>82</v>
      </c>
      <c r="C210" s="163"/>
      <c r="D210" s="163"/>
      <c r="E210" s="163"/>
      <c r="F210" s="163"/>
      <c r="G210" s="163"/>
      <c r="H210" s="163"/>
      <c r="I210" s="163"/>
      <c r="J210" s="163"/>
      <c r="K210" s="163"/>
      <c r="L210" s="163"/>
      <c r="M210" s="163"/>
      <c r="N210" s="163"/>
      <c r="O210" s="163"/>
      <c r="P210" s="163"/>
      <c r="Q210" s="163"/>
      <c r="R210" s="163"/>
      <c r="S210" s="163"/>
      <c r="T210" s="163"/>
      <c r="U210" s="163"/>
      <c r="V210" s="163"/>
      <c r="W210" s="163"/>
      <c r="X210" s="163"/>
      <c r="Y210" s="163"/>
      <c r="Z210" s="163"/>
      <c r="AA210" s="163"/>
      <c r="AB210" s="163"/>
      <c r="AC210" s="163"/>
      <c r="AD210" s="164"/>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c r="CY210" s="97"/>
      <c r="CZ210" s="97"/>
      <c r="DA210" s="97"/>
      <c r="DB210" s="97"/>
      <c r="DC210" s="97"/>
      <c r="DD210" s="97"/>
      <c r="DE210" s="97"/>
      <c r="DF210" s="97"/>
      <c r="DG210" s="97"/>
      <c r="DH210" s="97"/>
      <c r="DI210" s="97"/>
      <c r="DJ210" s="97"/>
      <c r="DK210" s="97"/>
      <c r="DL210" s="97"/>
      <c r="DM210" s="97"/>
      <c r="DN210" s="97"/>
      <c r="DO210" s="97"/>
      <c r="DP210" s="97"/>
      <c r="DQ210" s="97"/>
      <c r="DR210" s="97"/>
      <c r="DS210" s="97"/>
      <c r="DT210" s="97"/>
      <c r="DU210" s="97"/>
      <c r="DV210" s="97"/>
      <c r="DW210" s="97"/>
      <c r="DX210" s="97"/>
      <c r="DY210" s="97"/>
      <c r="DZ210" s="97"/>
      <c r="EA210" s="97"/>
      <c r="EB210" s="97"/>
      <c r="EC210" s="97"/>
      <c r="ED210" s="97"/>
      <c r="EE210" s="97"/>
      <c r="EF210" s="97"/>
      <c r="EG210" s="97"/>
      <c r="EH210" s="97"/>
      <c r="EI210" s="97"/>
      <c r="EJ210" s="97"/>
      <c r="EK210" s="97"/>
      <c r="EL210" s="97"/>
      <c r="EM210" s="97"/>
      <c r="EN210" s="97"/>
      <c r="EO210" s="97"/>
    </row>
    <row r="211" spans="2:145" s="10" customFormat="1" ht="27.75" customHeight="1">
      <c r="B211" s="53" t="s">
        <v>143</v>
      </c>
      <c r="C211" s="46">
        <v>1</v>
      </c>
      <c r="D211" s="2" t="s">
        <v>194</v>
      </c>
      <c r="E211" s="58" t="s">
        <v>508</v>
      </c>
      <c r="F211" s="58" t="s">
        <v>509</v>
      </c>
      <c r="G211" s="58" t="s">
        <v>507</v>
      </c>
      <c r="H211" s="4">
        <v>9.8</v>
      </c>
      <c r="I211" s="3" t="s">
        <v>282</v>
      </c>
      <c r="J211" s="3" t="s">
        <v>284</v>
      </c>
      <c r="K211" s="34">
        <v>0</v>
      </c>
      <c r="L211" s="34">
        <v>0</v>
      </c>
      <c r="M211" s="34">
        <v>0</v>
      </c>
      <c r="N211" s="34">
        <v>0</v>
      </c>
      <c r="O211" s="34">
        <v>0</v>
      </c>
      <c r="P211" s="46">
        <v>5</v>
      </c>
      <c r="Q211" s="3" t="s">
        <v>294</v>
      </c>
      <c r="R211" s="3">
        <v>0</v>
      </c>
      <c r="S211" s="3">
        <v>0</v>
      </c>
      <c r="T211" s="3">
        <v>0</v>
      </c>
      <c r="U211" s="3">
        <v>0</v>
      </c>
      <c r="V211" s="3">
        <v>0</v>
      </c>
      <c r="W211" s="3">
        <v>0</v>
      </c>
      <c r="X211" s="3">
        <v>5</v>
      </c>
      <c r="Y211" s="3">
        <v>0</v>
      </c>
      <c r="Z211" s="3">
        <v>5</v>
      </c>
      <c r="AA211" s="3" t="s">
        <v>295</v>
      </c>
      <c r="AB211" s="36">
        <v>45383</v>
      </c>
      <c r="AC211" s="3" t="s">
        <v>191</v>
      </c>
      <c r="AD211" s="23">
        <v>5507022628</v>
      </c>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c r="CR211" s="37"/>
      <c r="CS211" s="37"/>
      <c r="CT211" s="37"/>
      <c r="CU211" s="37"/>
      <c r="CV211" s="37"/>
      <c r="CW211" s="37"/>
      <c r="CX211" s="37"/>
      <c r="CY211" s="37"/>
      <c r="CZ211" s="37"/>
      <c r="DA211" s="37"/>
      <c r="DB211" s="37"/>
      <c r="DC211" s="37"/>
      <c r="DD211" s="37"/>
      <c r="DE211" s="37"/>
      <c r="DF211" s="37"/>
      <c r="DG211" s="37"/>
      <c r="DH211" s="37"/>
      <c r="DI211" s="37"/>
      <c r="DJ211" s="37"/>
      <c r="DK211" s="37"/>
      <c r="DL211" s="37"/>
      <c r="DM211" s="37"/>
      <c r="DN211" s="37"/>
      <c r="DO211" s="37"/>
      <c r="DP211" s="37"/>
      <c r="DQ211" s="37"/>
      <c r="DR211" s="37"/>
      <c r="DS211" s="37"/>
      <c r="DT211" s="37"/>
      <c r="DU211" s="37"/>
      <c r="DV211" s="37"/>
      <c r="DW211" s="37"/>
      <c r="DX211" s="37"/>
      <c r="DY211" s="37"/>
      <c r="DZ211" s="37"/>
      <c r="EA211" s="37"/>
      <c r="EB211" s="37"/>
      <c r="EC211" s="37"/>
      <c r="ED211" s="37"/>
      <c r="EE211" s="37"/>
      <c r="EF211" s="37"/>
      <c r="EG211" s="37"/>
      <c r="EH211" s="37"/>
      <c r="EI211" s="37"/>
      <c r="EJ211" s="37"/>
      <c r="EK211" s="37"/>
      <c r="EL211" s="37"/>
      <c r="EM211" s="37"/>
      <c r="EN211" s="37"/>
      <c r="EO211" s="37"/>
    </row>
    <row r="212" spans="2:145" s="10" customFormat="1" ht="27.75" customHeight="1">
      <c r="B212" s="53" t="s">
        <v>144</v>
      </c>
      <c r="C212" s="46">
        <v>2</v>
      </c>
      <c r="D212" s="2" t="s">
        <v>428</v>
      </c>
      <c r="E212" s="58" t="s">
        <v>511</v>
      </c>
      <c r="F212" s="39" t="s">
        <v>512</v>
      </c>
      <c r="G212" s="58" t="s">
        <v>510</v>
      </c>
      <c r="H212" s="4">
        <v>5</v>
      </c>
      <c r="I212" s="3" t="s">
        <v>282</v>
      </c>
      <c r="J212" s="3" t="s">
        <v>284</v>
      </c>
      <c r="K212" s="34">
        <v>0</v>
      </c>
      <c r="L212" s="34">
        <v>0</v>
      </c>
      <c r="M212" s="34">
        <v>0</v>
      </c>
      <c r="N212" s="34">
        <v>0</v>
      </c>
      <c r="O212" s="34">
        <v>0</v>
      </c>
      <c r="P212" s="46">
        <v>7</v>
      </c>
      <c r="Q212" s="3" t="s">
        <v>294</v>
      </c>
      <c r="R212" s="3">
        <v>0</v>
      </c>
      <c r="S212" s="3">
        <v>0</v>
      </c>
      <c r="T212" s="3">
        <v>0</v>
      </c>
      <c r="U212" s="3">
        <v>0</v>
      </c>
      <c r="V212" s="3">
        <v>0</v>
      </c>
      <c r="W212" s="3">
        <v>0</v>
      </c>
      <c r="X212" s="3">
        <v>7</v>
      </c>
      <c r="Y212" s="3">
        <v>0</v>
      </c>
      <c r="Z212" s="3">
        <v>7</v>
      </c>
      <c r="AA212" s="3" t="s">
        <v>295</v>
      </c>
      <c r="AB212" s="36">
        <v>45383</v>
      </c>
      <c r="AC212" s="3" t="s">
        <v>191</v>
      </c>
      <c r="AD212" s="23">
        <v>5507022628</v>
      </c>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c r="CR212" s="37"/>
      <c r="CS212" s="37"/>
      <c r="CT212" s="37"/>
      <c r="CU212" s="37"/>
      <c r="CV212" s="37"/>
      <c r="CW212" s="37"/>
      <c r="CX212" s="37"/>
      <c r="CY212" s="37"/>
      <c r="CZ212" s="37"/>
      <c r="DA212" s="37"/>
      <c r="DB212" s="37"/>
      <c r="DC212" s="37"/>
      <c r="DD212" s="37"/>
      <c r="DE212" s="37"/>
      <c r="DF212" s="37"/>
      <c r="DG212" s="37"/>
      <c r="DH212" s="37"/>
      <c r="DI212" s="37"/>
      <c r="DJ212" s="37"/>
      <c r="DK212" s="37"/>
      <c r="DL212" s="37"/>
      <c r="DM212" s="37"/>
      <c r="DN212" s="37"/>
      <c r="DO212" s="37"/>
      <c r="DP212" s="37"/>
      <c r="DQ212" s="37"/>
      <c r="DR212" s="37"/>
      <c r="DS212" s="37"/>
      <c r="DT212" s="37"/>
      <c r="DU212" s="37"/>
      <c r="DV212" s="37"/>
      <c r="DW212" s="37"/>
      <c r="DX212" s="37"/>
      <c r="DY212" s="37"/>
      <c r="DZ212" s="37"/>
      <c r="EA212" s="37"/>
      <c r="EB212" s="37"/>
      <c r="EC212" s="37"/>
      <c r="ED212" s="37"/>
      <c r="EE212" s="37"/>
      <c r="EF212" s="37"/>
      <c r="EG212" s="37"/>
      <c r="EH212" s="37"/>
      <c r="EI212" s="37"/>
      <c r="EJ212" s="37"/>
      <c r="EK212" s="37"/>
      <c r="EL212" s="37"/>
      <c r="EM212" s="37"/>
      <c r="EN212" s="37"/>
      <c r="EO212" s="37"/>
    </row>
    <row r="213" spans="2:145" s="10" customFormat="1" ht="27.75" customHeight="1">
      <c r="B213" s="53" t="s">
        <v>145</v>
      </c>
      <c r="C213" s="46">
        <v>4</v>
      </c>
      <c r="D213" s="2" t="s">
        <v>195</v>
      </c>
      <c r="E213" s="58" t="s">
        <v>514</v>
      </c>
      <c r="F213" s="58" t="s">
        <v>515</v>
      </c>
      <c r="G213" s="58" t="s">
        <v>513</v>
      </c>
      <c r="H213" s="4">
        <v>14.5</v>
      </c>
      <c r="I213" s="3" t="s">
        <v>282</v>
      </c>
      <c r="J213" s="3" t="s">
        <v>284</v>
      </c>
      <c r="K213" s="34">
        <v>0</v>
      </c>
      <c r="L213" s="34">
        <v>0</v>
      </c>
      <c r="M213" s="34">
        <v>0</v>
      </c>
      <c r="N213" s="34">
        <v>0</v>
      </c>
      <c r="O213" s="34">
        <v>0</v>
      </c>
      <c r="P213" s="46">
        <v>14</v>
      </c>
      <c r="Q213" s="3" t="s">
        <v>294</v>
      </c>
      <c r="R213" s="3">
        <v>0</v>
      </c>
      <c r="S213" s="3">
        <v>0</v>
      </c>
      <c r="T213" s="3">
        <v>0</v>
      </c>
      <c r="U213" s="3">
        <v>0</v>
      </c>
      <c r="V213" s="3">
        <v>0</v>
      </c>
      <c r="W213" s="3">
        <v>0</v>
      </c>
      <c r="X213" s="3">
        <v>14</v>
      </c>
      <c r="Y213" s="3">
        <v>0</v>
      </c>
      <c r="Z213" s="3">
        <v>14</v>
      </c>
      <c r="AA213" s="3" t="s">
        <v>295</v>
      </c>
      <c r="AB213" s="36">
        <v>45383</v>
      </c>
      <c r="AC213" s="3" t="s">
        <v>191</v>
      </c>
      <c r="AD213" s="23">
        <v>5507022628</v>
      </c>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c r="CR213" s="37"/>
      <c r="CS213" s="37"/>
      <c r="CT213" s="37"/>
      <c r="CU213" s="37"/>
      <c r="CV213" s="37"/>
      <c r="CW213" s="37"/>
      <c r="CX213" s="37"/>
      <c r="CY213" s="37"/>
      <c r="CZ213" s="37"/>
      <c r="DA213" s="37"/>
      <c r="DB213" s="37"/>
      <c r="DC213" s="37"/>
      <c r="DD213" s="37"/>
      <c r="DE213" s="37"/>
      <c r="DF213" s="37"/>
      <c r="DG213" s="37"/>
      <c r="DH213" s="37"/>
      <c r="DI213" s="37"/>
      <c r="DJ213" s="37"/>
      <c r="DK213" s="37"/>
      <c r="DL213" s="37"/>
      <c r="DM213" s="37"/>
      <c r="DN213" s="37"/>
      <c r="DO213" s="37"/>
      <c r="DP213" s="37"/>
      <c r="DQ213" s="37"/>
      <c r="DR213" s="37"/>
      <c r="DS213" s="37"/>
      <c r="DT213" s="37"/>
      <c r="DU213" s="37"/>
      <c r="DV213" s="37"/>
      <c r="DW213" s="37"/>
      <c r="DX213" s="37"/>
      <c r="DY213" s="37"/>
      <c r="DZ213" s="37"/>
      <c r="EA213" s="37"/>
      <c r="EB213" s="37"/>
      <c r="EC213" s="37"/>
      <c r="ED213" s="37"/>
      <c r="EE213" s="37"/>
      <c r="EF213" s="37"/>
      <c r="EG213" s="37"/>
      <c r="EH213" s="37"/>
      <c r="EI213" s="37"/>
      <c r="EJ213" s="37"/>
      <c r="EK213" s="37"/>
      <c r="EL213" s="37"/>
      <c r="EM213" s="37"/>
      <c r="EN213" s="37"/>
      <c r="EO213" s="37"/>
    </row>
    <row r="214" spans="2:145" s="10" customFormat="1" ht="27.75" customHeight="1">
      <c r="B214" s="53" t="s">
        <v>273</v>
      </c>
      <c r="C214" s="46">
        <v>7</v>
      </c>
      <c r="D214" s="2" t="s">
        <v>192</v>
      </c>
      <c r="E214" s="58" t="s">
        <v>517</v>
      </c>
      <c r="F214" s="58" t="s">
        <v>518</v>
      </c>
      <c r="G214" s="58" t="s">
        <v>516</v>
      </c>
      <c r="H214" s="4">
        <v>15</v>
      </c>
      <c r="I214" s="3" t="s">
        <v>282</v>
      </c>
      <c r="J214" s="3" t="s">
        <v>284</v>
      </c>
      <c r="K214" s="34">
        <v>0</v>
      </c>
      <c r="L214" s="34">
        <v>0</v>
      </c>
      <c r="M214" s="34">
        <v>0</v>
      </c>
      <c r="N214" s="34">
        <v>0</v>
      </c>
      <c r="O214" s="34">
        <v>0</v>
      </c>
      <c r="P214" s="46">
        <v>14</v>
      </c>
      <c r="Q214" s="3" t="s">
        <v>294</v>
      </c>
      <c r="R214" s="3">
        <v>0</v>
      </c>
      <c r="S214" s="3">
        <v>0</v>
      </c>
      <c r="T214" s="3">
        <v>0</v>
      </c>
      <c r="U214" s="3">
        <v>0</v>
      </c>
      <c r="V214" s="3">
        <v>0</v>
      </c>
      <c r="W214" s="3">
        <v>0</v>
      </c>
      <c r="X214" s="3">
        <v>14</v>
      </c>
      <c r="Y214" s="3">
        <v>0</v>
      </c>
      <c r="Z214" s="3">
        <v>14</v>
      </c>
      <c r="AA214" s="3" t="s">
        <v>295</v>
      </c>
      <c r="AB214" s="36">
        <v>45383</v>
      </c>
      <c r="AC214" s="3" t="s">
        <v>191</v>
      </c>
      <c r="AD214" s="23">
        <v>5507022628</v>
      </c>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c r="CR214" s="37"/>
      <c r="CS214" s="37"/>
      <c r="CT214" s="37"/>
      <c r="CU214" s="37"/>
      <c r="CV214" s="37"/>
      <c r="CW214" s="37"/>
      <c r="CX214" s="37"/>
      <c r="CY214" s="37"/>
      <c r="CZ214" s="37"/>
      <c r="DA214" s="37"/>
      <c r="DB214" s="37"/>
      <c r="DC214" s="37"/>
      <c r="DD214" s="37"/>
      <c r="DE214" s="37"/>
      <c r="DF214" s="37"/>
      <c r="DG214" s="37"/>
      <c r="DH214" s="37"/>
      <c r="DI214" s="37"/>
      <c r="DJ214" s="37"/>
      <c r="DK214" s="37"/>
      <c r="DL214" s="37"/>
      <c r="DM214" s="37"/>
      <c r="DN214" s="37"/>
      <c r="DO214" s="37"/>
      <c r="DP214" s="37"/>
      <c r="DQ214" s="37"/>
      <c r="DR214" s="37"/>
      <c r="DS214" s="37"/>
      <c r="DT214" s="37"/>
      <c r="DU214" s="37"/>
      <c r="DV214" s="37"/>
      <c r="DW214" s="37"/>
      <c r="DX214" s="37"/>
      <c r="DY214" s="37"/>
      <c r="DZ214" s="37"/>
      <c r="EA214" s="37"/>
      <c r="EB214" s="37"/>
      <c r="EC214" s="37"/>
      <c r="ED214" s="37"/>
      <c r="EE214" s="37"/>
      <c r="EF214" s="37"/>
      <c r="EG214" s="37"/>
      <c r="EH214" s="37"/>
      <c r="EI214" s="37"/>
      <c r="EJ214" s="37"/>
      <c r="EK214" s="37"/>
      <c r="EL214" s="37"/>
      <c r="EM214" s="37"/>
      <c r="EN214" s="37"/>
      <c r="EO214" s="37"/>
    </row>
    <row r="215" spans="2:145" s="10" customFormat="1" ht="27.75" customHeight="1">
      <c r="B215" s="53" t="s">
        <v>274</v>
      </c>
      <c r="C215" s="46">
        <v>8</v>
      </c>
      <c r="D215" s="2" t="s">
        <v>193</v>
      </c>
      <c r="E215" s="58" t="s">
        <v>520</v>
      </c>
      <c r="F215" s="58" t="s">
        <v>521</v>
      </c>
      <c r="G215" s="58" t="s">
        <v>519</v>
      </c>
      <c r="H215" s="4">
        <v>11</v>
      </c>
      <c r="I215" s="3" t="s">
        <v>282</v>
      </c>
      <c r="J215" s="3" t="s">
        <v>284</v>
      </c>
      <c r="K215" s="34">
        <v>0</v>
      </c>
      <c r="L215" s="34">
        <v>0</v>
      </c>
      <c r="M215" s="34">
        <v>0</v>
      </c>
      <c r="N215" s="34">
        <v>0</v>
      </c>
      <c r="O215" s="34">
        <v>0</v>
      </c>
      <c r="P215" s="46">
        <v>11</v>
      </c>
      <c r="Q215" s="3" t="s">
        <v>294</v>
      </c>
      <c r="R215" s="3">
        <v>0</v>
      </c>
      <c r="S215" s="3">
        <v>0</v>
      </c>
      <c r="T215" s="3">
        <v>0</v>
      </c>
      <c r="U215" s="3">
        <v>0</v>
      </c>
      <c r="V215" s="3">
        <v>0</v>
      </c>
      <c r="W215" s="3">
        <v>0</v>
      </c>
      <c r="X215" s="3">
        <v>11</v>
      </c>
      <c r="Y215" s="3">
        <v>0</v>
      </c>
      <c r="Z215" s="3">
        <v>11</v>
      </c>
      <c r="AA215" s="3" t="s">
        <v>295</v>
      </c>
      <c r="AB215" s="36">
        <v>45383</v>
      </c>
      <c r="AC215" s="3" t="s">
        <v>191</v>
      </c>
      <c r="AD215" s="23">
        <v>5507022628</v>
      </c>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c r="CR215" s="37"/>
      <c r="CS215" s="37"/>
      <c r="CT215" s="37"/>
      <c r="CU215" s="37"/>
      <c r="CV215" s="37"/>
      <c r="CW215" s="37"/>
      <c r="CX215" s="37"/>
      <c r="CY215" s="37"/>
      <c r="CZ215" s="37"/>
      <c r="DA215" s="37"/>
      <c r="DB215" s="37"/>
      <c r="DC215" s="37"/>
      <c r="DD215" s="37"/>
      <c r="DE215" s="37"/>
      <c r="DF215" s="37"/>
      <c r="DG215" s="37"/>
      <c r="DH215" s="37"/>
      <c r="DI215" s="37"/>
      <c r="DJ215" s="37"/>
      <c r="DK215" s="37"/>
      <c r="DL215" s="37"/>
      <c r="DM215" s="37"/>
      <c r="DN215" s="37"/>
      <c r="DO215" s="37"/>
      <c r="DP215" s="37"/>
      <c r="DQ215" s="37"/>
      <c r="DR215" s="37"/>
      <c r="DS215" s="37"/>
      <c r="DT215" s="37"/>
      <c r="DU215" s="37"/>
      <c r="DV215" s="37"/>
      <c r="DW215" s="37"/>
      <c r="DX215" s="37"/>
      <c r="DY215" s="37"/>
      <c r="DZ215" s="37"/>
      <c r="EA215" s="37"/>
      <c r="EB215" s="37"/>
      <c r="EC215" s="37"/>
      <c r="ED215" s="37"/>
      <c r="EE215" s="37"/>
      <c r="EF215" s="37"/>
      <c r="EG215" s="37"/>
      <c r="EH215" s="37"/>
      <c r="EI215" s="37"/>
      <c r="EJ215" s="37"/>
      <c r="EK215" s="37"/>
      <c r="EL215" s="37"/>
      <c r="EM215" s="37"/>
      <c r="EN215" s="37"/>
      <c r="EO215" s="37"/>
    </row>
    <row r="216" spans="2:145" s="10" customFormat="1" ht="27.75" customHeight="1">
      <c r="B216" s="39" t="s">
        <v>275</v>
      </c>
      <c r="C216" s="34">
        <v>9</v>
      </c>
      <c r="D216" s="35" t="s">
        <v>276</v>
      </c>
      <c r="E216" s="58" t="s">
        <v>523</v>
      </c>
      <c r="F216" s="58" t="s">
        <v>524</v>
      </c>
      <c r="G216" s="39" t="s">
        <v>522</v>
      </c>
      <c r="H216" s="4">
        <v>9.8</v>
      </c>
      <c r="I216" s="3" t="s">
        <v>282</v>
      </c>
      <c r="J216" s="3" t="s">
        <v>284</v>
      </c>
      <c r="K216" s="34">
        <v>0</v>
      </c>
      <c r="L216" s="34">
        <v>0</v>
      </c>
      <c r="M216" s="34">
        <v>0</v>
      </c>
      <c r="N216" s="34">
        <v>0</v>
      </c>
      <c r="O216" s="34">
        <v>0</v>
      </c>
      <c r="P216" s="3">
        <v>6</v>
      </c>
      <c r="Q216" s="3" t="s">
        <v>294</v>
      </c>
      <c r="R216" s="3">
        <v>0</v>
      </c>
      <c r="S216" s="3">
        <v>0</v>
      </c>
      <c r="T216" s="3">
        <v>0</v>
      </c>
      <c r="U216" s="3">
        <v>0</v>
      </c>
      <c r="V216" s="3">
        <v>0</v>
      </c>
      <c r="W216" s="3">
        <v>0</v>
      </c>
      <c r="X216" s="3">
        <v>6</v>
      </c>
      <c r="Y216" s="3">
        <v>0</v>
      </c>
      <c r="Z216" s="3">
        <v>6</v>
      </c>
      <c r="AA216" s="3" t="s">
        <v>295</v>
      </c>
      <c r="AB216" s="36">
        <v>45383</v>
      </c>
      <c r="AC216" s="3" t="s">
        <v>191</v>
      </c>
      <c r="AD216" s="23">
        <v>5507022628</v>
      </c>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c r="CR216" s="37"/>
      <c r="CS216" s="37"/>
      <c r="CT216" s="37"/>
      <c r="CU216" s="37"/>
      <c r="CV216" s="37"/>
      <c r="CW216" s="37"/>
      <c r="CX216" s="37"/>
      <c r="CY216" s="37"/>
      <c r="CZ216" s="37"/>
      <c r="DA216" s="37"/>
      <c r="DB216" s="37"/>
      <c r="DC216" s="37"/>
      <c r="DD216" s="37"/>
      <c r="DE216" s="37"/>
      <c r="DF216" s="37"/>
      <c r="DG216" s="37"/>
      <c r="DH216" s="37"/>
      <c r="DI216" s="37"/>
      <c r="DJ216" s="37"/>
      <c r="DK216" s="37"/>
      <c r="DL216" s="37"/>
      <c r="DM216" s="37"/>
      <c r="DN216" s="37"/>
      <c r="DO216" s="37"/>
      <c r="DP216" s="37"/>
      <c r="DQ216" s="37"/>
      <c r="DR216" s="37"/>
      <c r="DS216" s="37"/>
      <c r="DT216" s="37"/>
      <c r="DU216" s="37"/>
      <c r="DV216" s="37"/>
      <c r="DW216" s="37"/>
      <c r="DX216" s="37"/>
      <c r="DY216" s="37"/>
      <c r="DZ216" s="37"/>
      <c r="EA216" s="37"/>
      <c r="EB216" s="37"/>
      <c r="EC216" s="37"/>
      <c r="ED216" s="37"/>
      <c r="EE216" s="37"/>
      <c r="EF216" s="37"/>
      <c r="EG216" s="37"/>
      <c r="EH216" s="37"/>
      <c r="EI216" s="37"/>
      <c r="EJ216" s="37"/>
      <c r="EK216" s="37"/>
      <c r="EL216" s="37"/>
      <c r="EM216" s="37"/>
      <c r="EN216" s="37"/>
      <c r="EO216" s="37"/>
    </row>
    <row r="217" spans="2:145" s="92" customFormat="1" ht="27.75" customHeight="1">
      <c r="B217" s="178" t="s">
        <v>796</v>
      </c>
      <c r="C217" s="179"/>
      <c r="D217" s="179"/>
      <c r="E217" s="179"/>
      <c r="F217" s="179"/>
      <c r="G217" s="180"/>
      <c r="H217" s="55">
        <f>SUM(H211:H216)</f>
        <v>65.1</v>
      </c>
      <c r="I217" s="56"/>
      <c r="J217" s="56"/>
      <c r="K217" s="57">
        <f aca="true" t="shared" si="15" ref="K217:P217">SUM(K211:K216)</f>
        <v>0</v>
      </c>
      <c r="L217" s="57">
        <f t="shared" si="15"/>
        <v>0</v>
      </c>
      <c r="M217" s="57">
        <f t="shared" si="15"/>
        <v>0</v>
      </c>
      <c r="N217" s="57">
        <f t="shared" si="15"/>
        <v>0</v>
      </c>
      <c r="O217" s="57">
        <f t="shared" si="15"/>
        <v>0</v>
      </c>
      <c r="P217" s="57">
        <f t="shared" si="15"/>
        <v>57</v>
      </c>
      <c r="Q217" s="90"/>
      <c r="R217" s="56">
        <f>SUM(R211:R216)</f>
        <v>0</v>
      </c>
      <c r="S217" s="56">
        <f aca="true" t="shared" si="16" ref="S217:Z217">SUM(S211:S216)</f>
        <v>0</v>
      </c>
      <c r="T217" s="56">
        <f t="shared" si="16"/>
        <v>0</v>
      </c>
      <c r="U217" s="56">
        <f t="shared" si="16"/>
        <v>0</v>
      </c>
      <c r="V217" s="56">
        <f t="shared" si="16"/>
        <v>0</v>
      </c>
      <c r="W217" s="56">
        <f t="shared" si="16"/>
        <v>0</v>
      </c>
      <c r="X217" s="56">
        <f>SUM(X211:X216)</f>
        <v>57</v>
      </c>
      <c r="Y217" s="56">
        <v>0</v>
      </c>
      <c r="Z217" s="56">
        <f t="shared" si="16"/>
        <v>57</v>
      </c>
      <c r="AA217" s="56" t="s">
        <v>294</v>
      </c>
      <c r="AB217" s="56"/>
      <c r="AC217" s="56"/>
      <c r="AD217" s="57"/>
      <c r="AE217" s="91"/>
      <c r="AF217" s="91"/>
      <c r="AG217" s="91"/>
      <c r="AH217" s="91"/>
      <c r="AI217" s="91"/>
      <c r="AJ217" s="91"/>
      <c r="AK217" s="91"/>
      <c r="AL217" s="91"/>
      <c r="AM217" s="91"/>
      <c r="AN217" s="91"/>
      <c r="AO217" s="91"/>
      <c r="AP217" s="91"/>
      <c r="AQ217" s="91"/>
      <c r="AR217" s="91"/>
      <c r="AS217" s="91"/>
      <c r="AT217" s="91"/>
      <c r="AU217" s="91"/>
      <c r="AV217" s="91"/>
      <c r="AW217" s="91"/>
      <c r="AX217" s="91"/>
      <c r="AY217" s="91"/>
      <c r="AZ217" s="91"/>
      <c r="BA217" s="91"/>
      <c r="BB217" s="91"/>
      <c r="BC217" s="91"/>
      <c r="BD217" s="91"/>
      <c r="BE217" s="91"/>
      <c r="BF217" s="91"/>
      <c r="BG217" s="91"/>
      <c r="BH217" s="91"/>
      <c r="BI217" s="91"/>
      <c r="BJ217" s="91"/>
      <c r="BK217" s="91"/>
      <c r="BL217" s="91"/>
      <c r="BM217" s="91"/>
      <c r="BN217" s="91"/>
      <c r="BO217" s="91"/>
      <c r="BP217" s="91"/>
      <c r="BQ217" s="91"/>
      <c r="BR217" s="91"/>
      <c r="BS217" s="91"/>
      <c r="BT217" s="91"/>
      <c r="BU217" s="91"/>
      <c r="BV217" s="91"/>
      <c r="BW217" s="91"/>
      <c r="BX217" s="91"/>
      <c r="BY217" s="91"/>
      <c r="BZ217" s="91"/>
      <c r="CA217" s="91"/>
      <c r="CB217" s="91"/>
      <c r="CC217" s="91"/>
      <c r="CD217" s="91"/>
      <c r="CE217" s="91"/>
      <c r="CF217" s="91"/>
      <c r="CG217" s="91"/>
      <c r="CH217" s="91"/>
      <c r="CI217" s="91"/>
      <c r="CJ217" s="91"/>
      <c r="CK217" s="91"/>
      <c r="CL217" s="91"/>
      <c r="CM217" s="91"/>
      <c r="CN217" s="91"/>
      <c r="CO217" s="91"/>
      <c r="CP217" s="91"/>
      <c r="CQ217" s="91"/>
      <c r="CR217" s="91"/>
      <c r="CS217" s="91"/>
      <c r="CT217" s="91"/>
      <c r="CU217" s="91"/>
      <c r="CV217" s="91"/>
      <c r="CW217" s="91"/>
      <c r="CX217" s="91"/>
      <c r="CY217" s="91"/>
      <c r="CZ217" s="91"/>
      <c r="DA217" s="91"/>
      <c r="DB217" s="91"/>
      <c r="DC217" s="91"/>
      <c r="DD217" s="91"/>
      <c r="DE217" s="91"/>
      <c r="DF217" s="91"/>
      <c r="DG217" s="91"/>
      <c r="DH217" s="91"/>
      <c r="DI217" s="91"/>
      <c r="DJ217" s="91"/>
      <c r="DK217" s="91"/>
      <c r="DL217" s="91"/>
      <c r="DM217" s="91"/>
      <c r="DN217" s="91"/>
      <c r="DO217" s="91"/>
      <c r="DP217" s="91"/>
      <c r="DQ217" s="91"/>
      <c r="DR217" s="91"/>
      <c r="DS217" s="91"/>
      <c r="DT217" s="91"/>
      <c r="DU217" s="91"/>
      <c r="DV217" s="91"/>
      <c r="DW217" s="91"/>
      <c r="DX217" s="91"/>
      <c r="DY217" s="91"/>
      <c r="DZ217" s="91"/>
      <c r="EA217" s="91"/>
      <c r="EB217" s="91"/>
      <c r="EC217" s="91"/>
      <c r="ED217" s="91"/>
      <c r="EE217" s="91"/>
      <c r="EF217" s="91"/>
      <c r="EG217" s="91"/>
      <c r="EH217" s="91"/>
      <c r="EI217" s="91"/>
      <c r="EJ217" s="91"/>
      <c r="EK217" s="91"/>
      <c r="EL217" s="91"/>
      <c r="EM217" s="91"/>
      <c r="EN217" s="91"/>
      <c r="EO217" s="91"/>
    </row>
    <row r="218" spans="2:145" s="92" customFormat="1" ht="27.75" customHeight="1">
      <c r="B218" s="142" t="s">
        <v>797</v>
      </c>
      <c r="C218" s="143"/>
      <c r="D218" s="143"/>
      <c r="E218" s="143"/>
      <c r="F218" s="143"/>
      <c r="G218" s="144"/>
      <c r="H218" s="55">
        <f>H217+H209</f>
        <v>187.7</v>
      </c>
      <c r="I218" s="56"/>
      <c r="J218" s="56"/>
      <c r="K218" s="57">
        <f aca="true" t="shared" si="17" ref="K218:P218">K217+K209</f>
        <v>0</v>
      </c>
      <c r="L218" s="57">
        <f t="shared" si="17"/>
        <v>0</v>
      </c>
      <c r="M218" s="57">
        <f t="shared" si="17"/>
        <v>0</v>
      </c>
      <c r="N218" s="57">
        <f t="shared" si="17"/>
        <v>0</v>
      </c>
      <c r="O218" s="57">
        <f t="shared" si="17"/>
        <v>98</v>
      </c>
      <c r="P218" s="57">
        <f t="shared" si="17"/>
        <v>57</v>
      </c>
      <c r="Q218" s="90"/>
      <c r="R218" s="56">
        <f>R209+R217</f>
        <v>0</v>
      </c>
      <c r="S218" s="56">
        <f aca="true" t="shared" si="18" ref="S218:Z218">S209+S217</f>
        <v>0</v>
      </c>
      <c r="T218" s="56">
        <f t="shared" si="18"/>
        <v>0</v>
      </c>
      <c r="U218" s="56">
        <f t="shared" si="18"/>
        <v>0</v>
      </c>
      <c r="V218" s="56">
        <f t="shared" si="18"/>
        <v>0</v>
      </c>
      <c r="W218" s="56">
        <f t="shared" si="18"/>
        <v>0</v>
      </c>
      <c r="X218" s="56">
        <f t="shared" si="18"/>
        <v>155</v>
      </c>
      <c r="Y218" s="56">
        <f t="shared" si="18"/>
        <v>0</v>
      </c>
      <c r="Z218" s="56">
        <f t="shared" si="18"/>
        <v>155</v>
      </c>
      <c r="AA218" s="56" t="s">
        <v>294</v>
      </c>
      <c r="AB218" s="56"/>
      <c r="AC218" s="56"/>
      <c r="AD218" s="57"/>
      <c r="AE218" s="91"/>
      <c r="AF218" s="91"/>
      <c r="AG218" s="91"/>
      <c r="AH218" s="91"/>
      <c r="AI218" s="91"/>
      <c r="AJ218" s="91"/>
      <c r="AK218" s="91"/>
      <c r="AL218" s="91"/>
      <c r="AM218" s="91"/>
      <c r="AN218" s="91"/>
      <c r="AO218" s="91"/>
      <c r="AP218" s="91"/>
      <c r="AQ218" s="91"/>
      <c r="AR218" s="91"/>
      <c r="AS218" s="91"/>
      <c r="AT218" s="91"/>
      <c r="AU218" s="91"/>
      <c r="AV218" s="91"/>
      <c r="AW218" s="91"/>
      <c r="AX218" s="91"/>
      <c r="AY218" s="91"/>
      <c r="AZ218" s="91"/>
      <c r="BA218" s="91"/>
      <c r="BB218" s="91"/>
      <c r="BC218" s="91"/>
      <c r="BD218" s="91"/>
      <c r="BE218" s="91"/>
      <c r="BF218" s="91"/>
      <c r="BG218" s="91"/>
      <c r="BH218" s="91"/>
      <c r="BI218" s="91"/>
      <c r="BJ218" s="91"/>
      <c r="BK218" s="91"/>
      <c r="BL218" s="91"/>
      <c r="BM218" s="91"/>
      <c r="BN218" s="91"/>
      <c r="BO218" s="91"/>
      <c r="BP218" s="91"/>
      <c r="BQ218" s="91"/>
      <c r="BR218" s="91"/>
      <c r="BS218" s="91"/>
      <c r="BT218" s="91"/>
      <c r="BU218" s="91"/>
      <c r="BV218" s="91"/>
      <c r="BW218" s="91"/>
      <c r="BX218" s="91"/>
      <c r="BY218" s="91"/>
      <c r="BZ218" s="91"/>
      <c r="CA218" s="91"/>
      <c r="CB218" s="91"/>
      <c r="CC218" s="91"/>
      <c r="CD218" s="91"/>
      <c r="CE218" s="91"/>
      <c r="CF218" s="91"/>
      <c r="CG218" s="91"/>
      <c r="CH218" s="91"/>
      <c r="CI218" s="91"/>
      <c r="CJ218" s="91"/>
      <c r="CK218" s="91"/>
      <c r="CL218" s="91"/>
      <c r="CM218" s="91"/>
      <c r="CN218" s="91"/>
      <c r="CO218" s="91"/>
      <c r="CP218" s="91"/>
      <c r="CQ218" s="91"/>
      <c r="CR218" s="91"/>
      <c r="CS218" s="91"/>
      <c r="CT218" s="91"/>
      <c r="CU218" s="91"/>
      <c r="CV218" s="91"/>
      <c r="CW218" s="91"/>
      <c r="CX218" s="91"/>
      <c r="CY218" s="91"/>
      <c r="CZ218" s="91"/>
      <c r="DA218" s="91"/>
      <c r="DB218" s="91"/>
      <c r="DC218" s="91"/>
      <c r="DD218" s="91"/>
      <c r="DE218" s="91"/>
      <c r="DF218" s="91"/>
      <c r="DG218" s="91"/>
      <c r="DH218" s="91"/>
      <c r="DI218" s="91"/>
      <c r="DJ218" s="91"/>
      <c r="DK218" s="91"/>
      <c r="DL218" s="91"/>
      <c r="DM218" s="91"/>
      <c r="DN218" s="91"/>
      <c r="DO218" s="91"/>
      <c r="DP218" s="91"/>
      <c r="DQ218" s="91"/>
      <c r="DR218" s="91"/>
      <c r="DS218" s="91"/>
      <c r="DT218" s="91"/>
      <c r="DU218" s="91"/>
      <c r="DV218" s="91"/>
      <c r="DW218" s="91"/>
      <c r="DX218" s="91"/>
      <c r="DY218" s="91"/>
      <c r="DZ218" s="91"/>
      <c r="EA218" s="91"/>
      <c r="EB218" s="91"/>
      <c r="EC218" s="91"/>
      <c r="ED218" s="91"/>
      <c r="EE218" s="91"/>
      <c r="EF218" s="91"/>
      <c r="EG218" s="91"/>
      <c r="EH218" s="91"/>
      <c r="EI218" s="91"/>
      <c r="EJ218" s="91"/>
      <c r="EK218" s="91"/>
      <c r="EL218" s="91"/>
      <c r="EM218" s="91"/>
      <c r="EN218" s="91"/>
      <c r="EO218" s="91"/>
    </row>
    <row r="219" spans="2:145" s="96" customFormat="1" ht="27.75" customHeight="1">
      <c r="B219" s="181" t="s">
        <v>122</v>
      </c>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c r="AA219" s="182"/>
      <c r="AB219" s="182"/>
      <c r="AC219" s="182"/>
      <c r="AD219" s="183"/>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c r="CY219" s="97"/>
      <c r="CZ219" s="97"/>
      <c r="DA219" s="97"/>
      <c r="DB219" s="97"/>
      <c r="DC219" s="97"/>
      <c r="DD219" s="97"/>
      <c r="DE219" s="97"/>
      <c r="DF219" s="97"/>
      <c r="DG219" s="97"/>
      <c r="DH219" s="97"/>
      <c r="DI219" s="97"/>
      <c r="DJ219" s="97"/>
      <c r="DK219" s="97"/>
      <c r="DL219" s="97"/>
      <c r="DM219" s="97"/>
      <c r="DN219" s="97"/>
      <c r="DO219" s="97"/>
      <c r="DP219" s="97"/>
      <c r="DQ219" s="97"/>
      <c r="DR219" s="97"/>
      <c r="DS219" s="97"/>
      <c r="DT219" s="97"/>
      <c r="DU219" s="97"/>
      <c r="DV219" s="97"/>
      <c r="DW219" s="97"/>
      <c r="DX219" s="97"/>
      <c r="DY219" s="97"/>
      <c r="DZ219" s="97"/>
      <c r="EA219" s="97"/>
      <c r="EB219" s="97"/>
      <c r="EC219" s="97"/>
      <c r="ED219" s="97"/>
      <c r="EE219" s="97"/>
      <c r="EF219" s="97"/>
      <c r="EG219" s="97"/>
      <c r="EH219" s="97"/>
      <c r="EI219" s="97"/>
      <c r="EJ219" s="97"/>
      <c r="EK219" s="97"/>
      <c r="EL219" s="97"/>
      <c r="EM219" s="97"/>
      <c r="EN219" s="97"/>
      <c r="EO219" s="97"/>
    </row>
    <row r="220" spans="2:145" s="51" customFormat="1" ht="27.75" customHeight="1">
      <c r="B220" s="53" t="s">
        <v>114</v>
      </c>
      <c r="C220" s="46">
        <v>601</v>
      </c>
      <c r="D220" s="89" t="s">
        <v>129</v>
      </c>
      <c r="E220" s="3" t="s">
        <v>544</v>
      </c>
      <c r="F220" s="3" t="s">
        <v>545</v>
      </c>
      <c r="G220" s="3" t="s">
        <v>543</v>
      </c>
      <c r="H220" s="4">
        <v>13.7</v>
      </c>
      <c r="I220" s="3" t="s">
        <v>282</v>
      </c>
      <c r="J220" s="3" t="s">
        <v>284</v>
      </c>
      <c r="K220" s="23">
        <v>0</v>
      </c>
      <c r="L220" s="23">
        <v>0</v>
      </c>
      <c r="M220" s="23">
        <v>0</v>
      </c>
      <c r="N220" s="23">
        <v>0</v>
      </c>
      <c r="O220" s="23">
        <v>0</v>
      </c>
      <c r="P220" s="23">
        <v>0</v>
      </c>
      <c r="Q220" s="3" t="s">
        <v>294</v>
      </c>
      <c r="R220" s="3">
        <v>0</v>
      </c>
      <c r="S220" s="3">
        <v>0</v>
      </c>
      <c r="T220" s="3">
        <v>0</v>
      </c>
      <c r="U220" s="3">
        <v>0</v>
      </c>
      <c r="V220" s="3">
        <v>0</v>
      </c>
      <c r="W220" s="3">
        <v>0</v>
      </c>
      <c r="X220" s="23">
        <v>0</v>
      </c>
      <c r="Y220" s="23">
        <v>0</v>
      </c>
      <c r="Z220" s="23">
        <v>0</v>
      </c>
      <c r="AA220" s="3" t="s">
        <v>294</v>
      </c>
      <c r="AB220" s="3" t="s">
        <v>294</v>
      </c>
      <c r="AC220" s="3" t="s">
        <v>294</v>
      </c>
      <c r="AD220" s="3" t="s">
        <v>294</v>
      </c>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row>
    <row r="221" spans="2:145" s="51" customFormat="1" ht="27.75" customHeight="1">
      <c r="B221" s="53" t="s">
        <v>115</v>
      </c>
      <c r="C221" s="46">
        <v>602</v>
      </c>
      <c r="D221" s="89" t="s">
        <v>130</v>
      </c>
      <c r="E221" s="3" t="s">
        <v>547</v>
      </c>
      <c r="F221" s="3" t="s">
        <v>548</v>
      </c>
      <c r="G221" s="3" t="s">
        <v>546</v>
      </c>
      <c r="H221" s="4">
        <v>20.5</v>
      </c>
      <c r="I221" s="3" t="s">
        <v>282</v>
      </c>
      <c r="J221" s="3" t="s">
        <v>284</v>
      </c>
      <c r="K221" s="23">
        <v>0</v>
      </c>
      <c r="L221" s="23">
        <v>0</v>
      </c>
      <c r="M221" s="23">
        <v>0</v>
      </c>
      <c r="N221" s="23">
        <v>0</v>
      </c>
      <c r="O221" s="23">
        <v>0</v>
      </c>
      <c r="P221" s="23">
        <v>0</v>
      </c>
      <c r="Q221" s="3" t="s">
        <v>294</v>
      </c>
      <c r="R221" s="3">
        <v>0</v>
      </c>
      <c r="S221" s="3">
        <v>0</v>
      </c>
      <c r="T221" s="3">
        <v>0</v>
      </c>
      <c r="U221" s="3">
        <v>0</v>
      </c>
      <c r="V221" s="3">
        <v>0</v>
      </c>
      <c r="W221" s="3">
        <v>0</v>
      </c>
      <c r="X221" s="23">
        <v>0</v>
      </c>
      <c r="Y221" s="23">
        <v>0</v>
      </c>
      <c r="Z221" s="23">
        <v>0</v>
      </c>
      <c r="AA221" s="3" t="s">
        <v>294</v>
      </c>
      <c r="AB221" s="3" t="s">
        <v>294</v>
      </c>
      <c r="AC221" s="3" t="s">
        <v>294</v>
      </c>
      <c r="AD221" s="3" t="s">
        <v>294</v>
      </c>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row>
    <row r="222" spans="2:145" s="51" customFormat="1" ht="27.75" customHeight="1">
      <c r="B222" s="53" t="s">
        <v>116</v>
      </c>
      <c r="C222" s="46">
        <v>603</v>
      </c>
      <c r="D222" s="89" t="s">
        <v>131</v>
      </c>
      <c r="E222" s="3" t="s">
        <v>550</v>
      </c>
      <c r="F222" s="3" t="s">
        <v>551</v>
      </c>
      <c r="G222" s="3" t="s">
        <v>549</v>
      </c>
      <c r="H222" s="4">
        <v>6.8</v>
      </c>
      <c r="I222" s="3" t="s">
        <v>282</v>
      </c>
      <c r="J222" s="3" t="s">
        <v>284</v>
      </c>
      <c r="K222" s="23">
        <v>0</v>
      </c>
      <c r="L222" s="23">
        <v>0</v>
      </c>
      <c r="M222" s="23">
        <v>0</v>
      </c>
      <c r="N222" s="23">
        <v>0</v>
      </c>
      <c r="O222" s="23">
        <v>0</v>
      </c>
      <c r="P222" s="23">
        <v>0</v>
      </c>
      <c r="Q222" s="3" t="s">
        <v>294</v>
      </c>
      <c r="R222" s="3">
        <v>0</v>
      </c>
      <c r="S222" s="3">
        <v>0</v>
      </c>
      <c r="T222" s="3">
        <v>0</v>
      </c>
      <c r="U222" s="3">
        <v>0</v>
      </c>
      <c r="V222" s="3">
        <v>0</v>
      </c>
      <c r="W222" s="3">
        <v>0</v>
      </c>
      <c r="X222" s="23">
        <v>0</v>
      </c>
      <c r="Y222" s="23">
        <v>0</v>
      </c>
      <c r="Z222" s="23">
        <v>0</v>
      </c>
      <c r="AA222" s="3" t="s">
        <v>294</v>
      </c>
      <c r="AB222" s="3" t="s">
        <v>294</v>
      </c>
      <c r="AC222" s="3" t="s">
        <v>294</v>
      </c>
      <c r="AD222" s="3" t="s">
        <v>294</v>
      </c>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row>
    <row r="223" spans="2:145" s="51" customFormat="1" ht="27.75" customHeight="1">
      <c r="B223" s="53" t="s">
        <v>117</v>
      </c>
      <c r="C223" s="46">
        <v>604</v>
      </c>
      <c r="D223" s="89" t="s">
        <v>132</v>
      </c>
      <c r="E223" s="3" t="s">
        <v>553</v>
      </c>
      <c r="F223" s="3" t="s">
        <v>554</v>
      </c>
      <c r="G223" s="3" t="s">
        <v>552</v>
      </c>
      <c r="H223" s="4">
        <v>8.7</v>
      </c>
      <c r="I223" s="3" t="s">
        <v>282</v>
      </c>
      <c r="J223" s="3" t="s">
        <v>284</v>
      </c>
      <c r="K223" s="23">
        <v>0</v>
      </c>
      <c r="L223" s="23">
        <v>0</v>
      </c>
      <c r="M223" s="23">
        <v>0</v>
      </c>
      <c r="N223" s="23">
        <v>0</v>
      </c>
      <c r="O223" s="23">
        <v>0</v>
      </c>
      <c r="P223" s="23">
        <v>0</v>
      </c>
      <c r="Q223" s="3" t="s">
        <v>294</v>
      </c>
      <c r="R223" s="3">
        <v>0</v>
      </c>
      <c r="S223" s="3">
        <v>0</v>
      </c>
      <c r="T223" s="3">
        <v>0</v>
      </c>
      <c r="U223" s="3">
        <v>0</v>
      </c>
      <c r="V223" s="3">
        <v>0</v>
      </c>
      <c r="W223" s="3">
        <v>0</v>
      </c>
      <c r="X223" s="23">
        <v>0</v>
      </c>
      <c r="Y223" s="23">
        <v>0</v>
      </c>
      <c r="Z223" s="23">
        <v>0</v>
      </c>
      <c r="AA223" s="3" t="s">
        <v>294</v>
      </c>
      <c r="AB223" s="3" t="s">
        <v>294</v>
      </c>
      <c r="AC223" s="3" t="s">
        <v>294</v>
      </c>
      <c r="AD223" s="3" t="s">
        <v>294</v>
      </c>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row>
    <row r="224" spans="2:145" s="51" customFormat="1" ht="27.75" customHeight="1">
      <c r="B224" s="53" t="s">
        <v>118</v>
      </c>
      <c r="C224" s="46">
        <v>605</v>
      </c>
      <c r="D224" s="89" t="s">
        <v>583</v>
      </c>
      <c r="E224" s="3" t="s">
        <v>556</v>
      </c>
      <c r="F224" s="3" t="s">
        <v>557</v>
      </c>
      <c r="G224" s="3" t="s">
        <v>555</v>
      </c>
      <c r="H224" s="4">
        <v>7.4</v>
      </c>
      <c r="I224" s="3" t="s">
        <v>282</v>
      </c>
      <c r="J224" s="3" t="s">
        <v>284</v>
      </c>
      <c r="K224" s="23">
        <v>0</v>
      </c>
      <c r="L224" s="23">
        <v>0</v>
      </c>
      <c r="M224" s="23">
        <v>0</v>
      </c>
      <c r="N224" s="23">
        <v>0</v>
      </c>
      <c r="O224" s="23">
        <v>0</v>
      </c>
      <c r="P224" s="23">
        <v>0</v>
      </c>
      <c r="Q224" s="3" t="s">
        <v>294</v>
      </c>
      <c r="R224" s="3">
        <v>0</v>
      </c>
      <c r="S224" s="3">
        <v>0</v>
      </c>
      <c r="T224" s="3">
        <v>0</v>
      </c>
      <c r="U224" s="3">
        <v>0</v>
      </c>
      <c r="V224" s="3">
        <v>0</v>
      </c>
      <c r="W224" s="3">
        <v>0</v>
      </c>
      <c r="X224" s="23">
        <v>0</v>
      </c>
      <c r="Y224" s="23">
        <v>0</v>
      </c>
      <c r="Z224" s="23">
        <v>0</v>
      </c>
      <c r="AA224" s="3" t="s">
        <v>294</v>
      </c>
      <c r="AB224" s="3" t="s">
        <v>294</v>
      </c>
      <c r="AC224" s="3" t="s">
        <v>294</v>
      </c>
      <c r="AD224" s="3" t="s">
        <v>294</v>
      </c>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row>
    <row r="225" spans="2:145" s="51" customFormat="1" ht="27.75" customHeight="1">
      <c r="B225" s="53" t="s">
        <v>119</v>
      </c>
      <c r="C225" s="46">
        <v>606</v>
      </c>
      <c r="D225" s="89" t="s">
        <v>146</v>
      </c>
      <c r="E225" s="3" t="s">
        <v>559</v>
      </c>
      <c r="F225" s="3" t="s">
        <v>560</v>
      </c>
      <c r="G225" s="3" t="s">
        <v>558</v>
      </c>
      <c r="H225" s="4">
        <v>14.4</v>
      </c>
      <c r="I225" s="3" t="s">
        <v>282</v>
      </c>
      <c r="J225" s="3" t="s">
        <v>284</v>
      </c>
      <c r="K225" s="23">
        <v>0</v>
      </c>
      <c r="L225" s="23">
        <v>0</v>
      </c>
      <c r="M225" s="23">
        <v>0</v>
      </c>
      <c r="N225" s="23">
        <v>0</v>
      </c>
      <c r="O225" s="23">
        <v>0</v>
      </c>
      <c r="P225" s="23">
        <v>0</v>
      </c>
      <c r="Q225" s="3" t="s">
        <v>294</v>
      </c>
      <c r="R225" s="3">
        <v>0</v>
      </c>
      <c r="S225" s="3">
        <v>0</v>
      </c>
      <c r="T225" s="3">
        <v>0</v>
      </c>
      <c r="U225" s="3">
        <v>0</v>
      </c>
      <c r="V225" s="3">
        <v>0</v>
      </c>
      <c r="W225" s="3">
        <v>0</v>
      </c>
      <c r="X225" s="23">
        <v>0</v>
      </c>
      <c r="Y225" s="23">
        <v>0</v>
      </c>
      <c r="Z225" s="23">
        <v>0</v>
      </c>
      <c r="AA225" s="3" t="s">
        <v>294</v>
      </c>
      <c r="AB225" s="3" t="s">
        <v>294</v>
      </c>
      <c r="AC225" s="3" t="s">
        <v>294</v>
      </c>
      <c r="AD225" s="3" t="s">
        <v>294</v>
      </c>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row>
    <row r="226" spans="2:145" s="51" customFormat="1" ht="27.75" customHeight="1">
      <c r="B226" s="53" t="s">
        <v>120</v>
      </c>
      <c r="C226" s="46">
        <v>607</v>
      </c>
      <c r="D226" s="89" t="s">
        <v>133</v>
      </c>
      <c r="E226" s="3" t="s">
        <v>562</v>
      </c>
      <c r="F226" s="3" t="s">
        <v>563</v>
      </c>
      <c r="G226" s="3" t="s">
        <v>561</v>
      </c>
      <c r="H226" s="4">
        <v>21.2</v>
      </c>
      <c r="I226" s="3" t="s">
        <v>282</v>
      </c>
      <c r="J226" s="3" t="s">
        <v>284</v>
      </c>
      <c r="K226" s="23">
        <v>0</v>
      </c>
      <c r="L226" s="23">
        <v>0</v>
      </c>
      <c r="M226" s="23">
        <v>0</v>
      </c>
      <c r="N226" s="23">
        <v>0</v>
      </c>
      <c r="O226" s="23">
        <v>0</v>
      </c>
      <c r="P226" s="23">
        <v>0</v>
      </c>
      <c r="Q226" s="3" t="s">
        <v>294</v>
      </c>
      <c r="R226" s="3">
        <v>0</v>
      </c>
      <c r="S226" s="3">
        <v>0</v>
      </c>
      <c r="T226" s="3">
        <v>0</v>
      </c>
      <c r="U226" s="3">
        <v>0</v>
      </c>
      <c r="V226" s="3">
        <v>0</v>
      </c>
      <c r="W226" s="3">
        <v>0</v>
      </c>
      <c r="X226" s="23">
        <v>0</v>
      </c>
      <c r="Y226" s="23">
        <v>0</v>
      </c>
      <c r="Z226" s="23">
        <v>0</v>
      </c>
      <c r="AA226" s="3" t="s">
        <v>294</v>
      </c>
      <c r="AB226" s="3" t="s">
        <v>294</v>
      </c>
      <c r="AC226" s="3" t="s">
        <v>294</v>
      </c>
      <c r="AD226" s="3" t="s">
        <v>294</v>
      </c>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row>
    <row r="227" spans="2:145" s="51" customFormat="1" ht="27.75" customHeight="1">
      <c r="B227" s="53" t="s">
        <v>121</v>
      </c>
      <c r="C227" s="46">
        <v>608</v>
      </c>
      <c r="D227" s="89" t="s">
        <v>134</v>
      </c>
      <c r="E227" s="34" t="s">
        <v>565</v>
      </c>
      <c r="F227" s="3" t="s">
        <v>566</v>
      </c>
      <c r="G227" s="70" t="s">
        <v>564</v>
      </c>
      <c r="H227" s="4">
        <v>16.9</v>
      </c>
      <c r="I227" s="3" t="s">
        <v>282</v>
      </c>
      <c r="J227" s="3" t="s">
        <v>284</v>
      </c>
      <c r="K227" s="23">
        <v>0</v>
      </c>
      <c r="L227" s="23">
        <v>0</v>
      </c>
      <c r="M227" s="23">
        <v>0</v>
      </c>
      <c r="N227" s="23">
        <v>0</v>
      </c>
      <c r="O227" s="23">
        <v>0</v>
      </c>
      <c r="P227" s="23">
        <v>0</v>
      </c>
      <c r="Q227" s="3" t="s">
        <v>294</v>
      </c>
      <c r="R227" s="3">
        <v>0</v>
      </c>
      <c r="S227" s="3">
        <v>0</v>
      </c>
      <c r="T227" s="3">
        <v>0</v>
      </c>
      <c r="U227" s="3">
        <v>0</v>
      </c>
      <c r="V227" s="3">
        <v>0</v>
      </c>
      <c r="W227" s="3">
        <v>0</v>
      </c>
      <c r="X227" s="23">
        <v>0</v>
      </c>
      <c r="Y227" s="23">
        <v>0</v>
      </c>
      <c r="Z227" s="23">
        <v>0</v>
      </c>
      <c r="AA227" s="3" t="s">
        <v>294</v>
      </c>
      <c r="AB227" s="3" t="s">
        <v>294</v>
      </c>
      <c r="AC227" s="3" t="s">
        <v>294</v>
      </c>
      <c r="AD227" s="3" t="s">
        <v>294</v>
      </c>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row>
    <row r="228" spans="2:145" s="51" customFormat="1" ht="27.75" customHeight="1">
      <c r="B228" s="53" t="s">
        <v>123</v>
      </c>
      <c r="C228" s="46">
        <v>609</v>
      </c>
      <c r="D228" s="89" t="s">
        <v>135</v>
      </c>
      <c r="E228" s="3" t="s">
        <v>568</v>
      </c>
      <c r="F228" s="3" t="s">
        <v>569</v>
      </c>
      <c r="G228" s="3" t="s">
        <v>567</v>
      </c>
      <c r="H228" s="4">
        <v>13.5</v>
      </c>
      <c r="I228" s="3" t="s">
        <v>282</v>
      </c>
      <c r="J228" s="3" t="s">
        <v>284</v>
      </c>
      <c r="K228" s="23">
        <v>0</v>
      </c>
      <c r="L228" s="23">
        <v>0</v>
      </c>
      <c r="M228" s="23">
        <v>0</v>
      </c>
      <c r="N228" s="23">
        <v>0</v>
      </c>
      <c r="O228" s="23">
        <v>0</v>
      </c>
      <c r="P228" s="23">
        <v>0</v>
      </c>
      <c r="Q228" s="3" t="s">
        <v>294</v>
      </c>
      <c r="R228" s="3">
        <v>0</v>
      </c>
      <c r="S228" s="3">
        <v>0</v>
      </c>
      <c r="T228" s="3">
        <v>0</v>
      </c>
      <c r="U228" s="3">
        <v>0</v>
      </c>
      <c r="V228" s="3">
        <v>0</v>
      </c>
      <c r="W228" s="3">
        <v>0</v>
      </c>
      <c r="X228" s="23">
        <v>0</v>
      </c>
      <c r="Y228" s="23">
        <v>0</v>
      </c>
      <c r="Z228" s="23">
        <v>0</v>
      </c>
      <c r="AA228" s="3" t="s">
        <v>294</v>
      </c>
      <c r="AB228" s="3" t="s">
        <v>294</v>
      </c>
      <c r="AC228" s="3" t="s">
        <v>294</v>
      </c>
      <c r="AD228" s="3" t="s">
        <v>294</v>
      </c>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row>
    <row r="229" spans="2:145" s="51" customFormat="1" ht="27.75" customHeight="1">
      <c r="B229" s="53" t="s">
        <v>124</v>
      </c>
      <c r="C229" s="46">
        <v>610</v>
      </c>
      <c r="D229" s="89" t="s">
        <v>136</v>
      </c>
      <c r="E229" s="3" t="s">
        <v>571</v>
      </c>
      <c r="F229" s="3" t="s">
        <v>572</v>
      </c>
      <c r="G229" s="39" t="s">
        <v>570</v>
      </c>
      <c r="H229" s="4">
        <v>15.8</v>
      </c>
      <c r="I229" s="3" t="s">
        <v>282</v>
      </c>
      <c r="J229" s="3" t="s">
        <v>284</v>
      </c>
      <c r="K229" s="23">
        <v>0</v>
      </c>
      <c r="L229" s="23">
        <v>0</v>
      </c>
      <c r="M229" s="23">
        <v>0</v>
      </c>
      <c r="N229" s="23">
        <v>0</v>
      </c>
      <c r="O229" s="23">
        <v>0</v>
      </c>
      <c r="P229" s="23">
        <v>0</v>
      </c>
      <c r="Q229" s="3" t="s">
        <v>294</v>
      </c>
      <c r="R229" s="3">
        <v>0</v>
      </c>
      <c r="S229" s="3">
        <v>0</v>
      </c>
      <c r="T229" s="3">
        <v>0</v>
      </c>
      <c r="U229" s="3">
        <v>0</v>
      </c>
      <c r="V229" s="3">
        <v>0</v>
      </c>
      <c r="W229" s="3">
        <v>0</v>
      </c>
      <c r="X229" s="23">
        <v>0</v>
      </c>
      <c r="Y229" s="23">
        <v>0</v>
      </c>
      <c r="Z229" s="23">
        <v>0</v>
      </c>
      <c r="AA229" s="3" t="s">
        <v>294</v>
      </c>
      <c r="AB229" s="3" t="s">
        <v>294</v>
      </c>
      <c r="AC229" s="3" t="s">
        <v>294</v>
      </c>
      <c r="AD229" s="3" t="s">
        <v>294</v>
      </c>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row>
    <row r="230" spans="2:145" s="51" customFormat="1" ht="27.75" customHeight="1">
      <c r="B230" s="53" t="s">
        <v>125</v>
      </c>
      <c r="C230" s="46">
        <v>611</v>
      </c>
      <c r="D230" s="89" t="s">
        <v>137</v>
      </c>
      <c r="E230" s="3" t="s">
        <v>574</v>
      </c>
      <c r="F230" s="3" t="s">
        <v>575</v>
      </c>
      <c r="G230" s="3" t="s">
        <v>573</v>
      </c>
      <c r="H230" s="4">
        <v>12</v>
      </c>
      <c r="I230" s="3" t="s">
        <v>282</v>
      </c>
      <c r="J230" s="3" t="s">
        <v>284</v>
      </c>
      <c r="K230" s="23">
        <v>0</v>
      </c>
      <c r="L230" s="23">
        <v>0</v>
      </c>
      <c r="M230" s="23">
        <v>0</v>
      </c>
      <c r="N230" s="23">
        <v>0</v>
      </c>
      <c r="O230" s="23">
        <v>0</v>
      </c>
      <c r="P230" s="23">
        <v>0</v>
      </c>
      <c r="Q230" s="3" t="s">
        <v>294</v>
      </c>
      <c r="R230" s="3">
        <v>0</v>
      </c>
      <c r="S230" s="3">
        <v>0</v>
      </c>
      <c r="T230" s="3">
        <v>0</v>
      </c>
      <c r="U230" s="3">
        <v>0</v>
      </c>
      <c r="V230" s="3">
        <v>0</v>
      </c>
      <c r="W230" s="3">
        <v>0</v>
      </c>
      <c r="X230" s="23">
        <v>0</v>
      </c>
      <c r="Y230" s="23">
        <v>0</v>
      </c>
      <c r="Z230" s="23">
        <v>0</v>
      </c>
      <c r="AA230" s="3" t="s">
        <v>294</v>
      </c>
      <c r="AB230" s="3" t="s">
        <v>294</v>
      </c>
      <c r="AC230" s="3" t="s">
        <v>294</v>
      </c>
      <c r="AD230" s="3" t="s">
        <v>294</v>
      </c>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row>
    <row r="231" spans="2:145" s="51" customFormat="1" ht="27.75" customHeight="1">
      <c r="B231" s="53" t="s">
        <v>126</v>
      </c>
      <c r="C231" s="46">
        <v>612</v>
      </c>
      <c r="D231" s="89" t="s">
        <v>138</v>
      </c>
      <c r="E231" s="3" t="s">
        <v>577</v>
      </c>
      <c r="F231" s="34" t="s">
        <v>578</v>
      </c>
      <c r="G231" s="3" t="s">
        <v>576</v>
      </c>
      <c r="H231" s="4">
        <v>5.9</v>
      </c>
      <c r="I231" s="3" t="s">
        <v>282</v>
      </c>
      <c r="J231" s="3" t="s">
        <v>284</v>
      </c>
      <c r="K231" s="23">
        <v>0</v>
      </c>
      <c r="L231" s="23">
        <v>0</v>
      </c>
      <c r="M231" s="23">
        <v>0</v>
      </c>
      <c r="N231" s="23">
        <v>0</v>
      </c>
      <c r="O231" s="23">
        <v>0</v>
      </c>
      <c r="P231" s="23">
        <v>0</v>
      </c>
      <c r="Q231" s="3" t="s">
        <v>294</v>
      </c>
      <c r="R231" s="3">
        <v>0</v>
      </c>
      <c r="S231" s="3">
        <v>0</v>
      </c>
      <c r="T231" s="3">
        <v>0</v>
      </c>
      <c r="U231" s="3">
        <v>0</v>
      </c>
      <c r="V231" s="3">
        <v>0</v>
      </c>
      <c r="W231" s="3">
        <v>0</v>
      </c>
      <c r="X231" s="23">
        <v>0</v>
      </c>
      <c r="Y231" s="23">
        <v>0</v>
      </c>
      <c r="Z231" s="23">
        <v>0</v>
      </c>
      <c r="AA231" s="3" t="s">
        <v>294</v>
      </c>
      <c r="AB231" s="3" t="s">
        <v>294</v>
      </c>
      <c r="AC231" s="3" t="s">
        <v>294</v>
      </c>
      <c r="AD231" s="3" t="s">
        <v>294</v>
      </c>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row>
    <row r="232" spans="2:145" s="51" customFormat="1" ht="27.75" customHeight="1">
      <c r="B232" s="53" t="s">
        <v>127</v>
      </c>
      <c r="C232" s="46">
        <v>613</v>
      </c>
      <c r="D232" s="89" t="s">
        <v>139</v>
      </c>
      <c r="E232" s="3" t="s">
        <v>580</v>
      </c>
      <c r="F232" s="3" t="s">
        <v>581</v>
      </c>
      <c r="G232" s="3" t="s">
        <v>579</v>
      </c>
      <c r="H232" s="4">
        <v>14.7</v>
      </c>
      <c r="I232" s="3" t="s">
        <v>282</v>
      </c>
      <c r="J232" s="3" t="s">
        <v>284</v>
      </c>
      <c r="K232" s="23">
        <v>0</v>
      </c>
      <c r="L232" s="23">
        <v>0</v>
      </c>
      <c r="M232" s="23">
        <v>0</v>
      </c>
      <c r="N232" s="23">
        <v>0</v>
      </c>
      <c r="O232" s="23">
        <v>0</v>
      </c>
      <c r="P232" s="23">
        <v>0</v>
      </c>
      <c r="Q232" s="3" t="s">
        <v>294</v>
      </c>
      <c r="R232" s="3">
        <v>0</v>
      </c>
      <c r="S232" s="3">
        <v>0</v>
      </c>
      <c r="T232" s="3">
        <v>0</v>
      </c>
      <c r="U232" s="3">
        <v>0</v>
      </c>
      <c r="V232" s="3">
        <v>0</v>
      </c>
      <c r="W232" s="3">
        <v>0</v>
      </c>
      <c r="X232" s="23">
        <v>0</v>
      </c>
      <c r="Y232" s="23">
        <v>0</v>
      </c>
      <c r="Z232" s="23">
        <v>0</v>
      </c>
      <c r="AA232" s="3" t="s">
        <v>294</v>
      </c>
      <c r="AB232" s="3" t="s">
        <v>294</v>
      </c>
      <c r="AC232" s="3" t="s">
        <v>294</v>
      </c>
      <c r="AD232" s="3" t="s">
        <v>294</v>
      </c>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row>
    <row r="233" spans="2:145" s="96" customFormat="1" ht="27.75" customHeight="1">
      <c r="B233" s="184" t="s">
        <v>582</v>
      </c>
      <c r="C233" s="185"/>
      <c r="D233" s="185"/>
      <c r="E233" s="185"/>
      <c r="F233" s="185"/>
      <c r="G233" s="186"/>
      <c r="H233" s="55">
        <f>SUM(H220:H232)</f>
        <v>171.5</v>
      </c>
      <c r="I233" s="56" t="s">
        <v>294</v>
      </c>
      <c r="J233" s="56" t="s">
        <v>294</v>
      </c>
      <c r="K233" s="57">
        <f aca="true" t="shared" si="19" ref="K233:P233">SUM(K220:K232)</f>
        <v>0</v>
      </c>
      <c r="L233" s="57">
        <f t="shared" si="19"/>
        <v>0</v>
      </c>
      <c r="M233" s="57">
        <f t="shared" si="19"/>
        <v>0</v>
      </c>
      <c r="N233" s="57">
        <f t="shared" si="19"/>
        <v>0</v>
      </c>
      <c r="O233" s="57">
        <f t="shared" si="19"/>
        <v>0</v>
      </c>
      <c r="P233" s="57">
        <f t="shared" si="19"/>
        <v>0</v>
      </c>
      <c r="Q233" s="3" t="s">
        <v>294</v>
      </c>
      <c r="R233" s="56">
        <f aca="true" t="shared" si="20" ref="R233:Z233">SUM(R220:R232)</f>
        <v>0</v>
      </c>
      <c r="S233" s="56">
        <f t="shared" si="20"/>
        <v>0</v>
      </c>
      <c r="T233" s="56">
        <f t="shared" si="20"/>
        <v>0</v>
      </c>
      <c r="U233" s="56">
        <f t="shared" si="20"/>
        <v>0</v>
      </c>
      <c r="V233" s="56">
        <f t="shared" si="20"/>
        <v>0</v>
      </c>
      <c r="W233" s="56">
        <f t="shared" si="20"/>
        <v>0</v>
      </c>
      <c r="X233" s="56">
        <f t="shared" si="20"/>
        <v>0</v>
      </c>
      <c r="Y233" s="56">
        <f t="shared" si="20"/>
        <v>0</v>
      </c>
      <c r="Z233" s="56">
        <f t="shared" si="20"/>
        <v>0</v>
      </c>
      <c r="AA233" s="3" t="s">
        <v>294</v>
      </c>
      <c r="AB233" s="56"/>
      <c r="AC233" s="56"/>
      <c r="AD233" s="5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c r="CY233" s="97"/>
      <c r="CZ233" s="97"/>
      <c r="DA233" s="97"/>
      <c r="DB233" s="97"/>
      <c r="DC233" s="97"/>
      <c r="DD233" s="97"/>
      <c r="DE233" s="97"/>
      <c r="DF233" s="97"/>
      <c r="DG233" s="97"/>
      <c r="DH233" s="97"/>
      <c r="DI233" s="97"/>
      <c r="DJ233" s="97"/>
      <c r="DK233" s="97"/>
      <c r="DL233" s="97"/>
      <c r="DM233" s="97"/>
      <c r="DN233" s="97"/>
      <c r="DO233" s="97"/>
      <c r="DP233" s="97"/>
      <c r="DQ233" s="97"/>
      <c r="DR233" s="97"/>
      <c r="DS233" s="97"/>
      <c r="DT233" s="97"/>
      <c r="DU233" s="97"/>
      <c r="DV233" s="97"/>
      <c r="DW233" s="97"/>
      <c r="DX233" s="97"/>
      <c r="DY233" s="97"/>
      <c r="DZ233" s="97"/>
      <c r="EA233" s="97"/>
      <c r="EB233" s="97"/>
      <c r="EC233" s="97"/>
      <c r="ED233" s="97"/>
      <c r="EE233" s="97"/>
      <c r="EF233" s="97"/>
      <c r="EG233" s="97"/>
      <c r="EH233" s="97"/>
      <c r="EI233" s="97"/>
      <c r="EJ233" s="97"/>
      <c r="EK233" s="97"/>
      <c r="EL233" s="97"/>
      <c r="EM233" s="97"/>
      <c r="EN233" s="97"/>
      <c r="EO233" s="97"/>
    </row>
    <row r="234" spans="2:145" s="60" customFormat="1" ht="27.75" customHeight="1">
      <c r="B234" s="142" t="s">
        <v>20</v>
      </c>
      <c r="C234" s="143"/>
      <c r="D234" s="143"/>
      <c r="E234" s="143"/>
      <c r="F234" s="143"/>
      <c r="G234" s="144"/>
      <c r="H234" s="55">
        <f>H218+H196</f>
        <v>2845.7000000000016</v>
      </c>
      <c r="I234" s="56" t="s">
        <v>294</v>
      </c>
      <c r="J234" s="56" t="s">
        <v>294</v>
      </c>
      <c r="K234" s="57">
        <f aca="true" t="shared" si="21" ref="K234:P234">K218+K196</f>
        <v>762</v>
      </c>
      <c r="L234" s="57">
        <f t="shared" si="21"/>
        <v>21</v>
      </c>
      <c r="M234" s="57">
        <f t="shared" si="21"/>
        <v>416</v>
      </c>
      <c r="N234" s="57">
        <f t="shared" si="21"/>
        <v>238</v>
      </c>
      <c r="O234" s="57">
        <f t="shared" si="21"/>
        <v>98</v>
      </c>
      <c r="P234" s="57">
        <f t="shared" si="21"/>
        <v>57</v>
      </c>
      <c r="Q234" s="3" t="s">
        <v>294</v>
      </c>
      <c r="R234" s="56">
        <f>R196+R218+R218</f>
        <v>68</v>
      </c>
      <c r="S234" s="56">
        <f>S196+S218+S218</f>
        <v>336</v>
      </c>
      <c r="T234" s="56">
        <f>T196+T218+T218</f>
        <v>74</v>
      </c>
      <c r="U234" s="56">
        <f>U196+U218+U218</f>
        <v>0</v>
      </c>
      <c r="V234" s="56">
        <f>V196+V218</f>
        <v>74</v>
      </c>
      <c r="W234" s="56">
        <f>W196+W218</f>
        <v>147</v>
      </c>
      <c r="X234" s="56">
        <f>X196+X218</f>
        <v>683</v>
      </c>
      <c r="Y234" s="56">
        <f>Y196+Y218</f>
        <v>270</v>
      </c>
      <c r="Z234" s="56">
        <f>Z196+Z218</f>
        <v>683</v>
      </c>
      <c r="AA234" s="3" t="s">
        <v>294</v>
      </c>
      <c r="AB234" s="56"/>
      <c r="AC234" s="56"/>
      <c r="AD234" s="57"/>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row>
    <row r="235" spans="2:30" s="13" customFormat="1" ht="27.75" customHeight="1">
      <c r="B235" s="72"/>
      <c r="C235" s="61"/>
      <c r="D235" s="62"/>
      <c r="G235" s="63"/>
      <c r="H235" s="64"/>
      <c r="I235" s="37"/>
      <c r="J235" s="37"/>
      <c r="K235" s="65"/>
      <c r="L235" s="65"/>
      <c r="M235" s="65"/>
      <c r="N235" s="65"/>
      <c r="O235" s="31"/>
      <c r="P235" s="31"/>
      <c r="Q235" s="63"/>
      <c r="R235" s="79"/>
      <c r="S235" s="79"/>
      <c r="T235" s="79"/>
      <c r="U235" s="79"/>
      <c r="V235" s="79"/>
      <c r="W235" s="79"/>
      <c r="X235" s="81"/>
      <c r="Y235" s="81"/>
      <c r="Z235" s="81"/>
      <c r="AA235" s="81"/>
      <c r="AB235" s="86"/>
      <c r="AC235" s="37"/>
      <c r="AD235" s="12"/>
    </row>
    <row r="236" spans="2:30" s="13" customFormat="1" ht="27.75" customHeight="1">
      <c r="B236" s="73" t="s">
        <v>198</v>
      </c>
      <c r="C236" s="61"/>
      <c r="D236" s="62"/>
      <c r="G236" s="63"/>
      <c r="H236" s="64"/>
      <c r="I236" s="37"/>
      <c r="J236" s="37"/>
      <c r="K236" s="65"/>
      <c r="L236" s="65"/>
      <c r="M236" s="93"/>
      <c r="N236" s="65"/>
      <c r="O236" s="31"/>
      <c r="P236" s="31"/>
      <c r="Q236" s="63"/>
      <c r="R236" s="79"/>
      <c r="S236" s="79"/>
      <c r="T236" s="79"/>
      <c r="U236" s="79"/>
      <c r="V236" s="79"/>
      <c r="W236" s="79"/>
      <c r="X236" s="81"/>
      <c r="Y236" s="81"/>
      <c r="Z236" s="81"/>
      <c r="AA236" s="81"/>
      <c r="AB236" s="86"/>
      <c r="AC236" s="37"/>
      <c r="AD236" s="12"/>
    </row>
    <row r="237" spans="2:30" s="13" customFormat="1" ht="27.75" customHeight="1">
      <c r="B237" s="72"/>
      <c r="C237" s="61"/>
      <c r="D237" s="62"/>
      <c r="G237" s="63"/>
      <c r="H237" s="64"/>
      <c r="I237" s="37"/>
      <c r="J237" s="37"/>
      <c r="K237" s="65"/>
      <c r="L237" s="65"/>
      <c r="M237" s="65"/>
      <c r="N237" s="65"/>
      <c r="O237" s="31"/>
      <c r="P237" s="31"/>
      <c r="Q237" s="63"/>
      <c r="R237" s="79"/>
      <c r="S237" s="79"/>
      <c r="T237" s="79"/>
      <c r="U237" s="79"/>
      <c r="V237" s="79"/>
      <c r="W237" s="79"/>
      <c r="X237" s="81"/>
      <c r="Y237" s="81"/>
      <c r="Z237" s="81"/>
      <c r="AA237" s="81"/>
      <c r="AB237" s="86"/>
      <c r="AC237" s="37"/>
      <c r="AD237" s="12"/>
    </row>
    <row r="238" spans="2:30" s="13" customFormat="1" ht="27.75" customHeight="1">
      <c r="B238" s="140" t="s">
        <v>199</v>
      </c>
      <c r="C238" s="141"/>
      <c r="D238" s="66" t="s">
        <v>200</v>
      </c>
      <c r="G238" s="63"/>
      <c r="H238" s="64"/>
      <c r="I238" s="37"/>
      <c r="J238" s="37"/>
      <c r="K238" s="65"/>
      <c r="L238" s="65"/>
      <c r="M238" s="65"/>
      <c r="N238" s="65"/>
      <c r="O238" s="31"/>
      <c r="P238" s="31"/>
      <c r="Q238" s="63"/>
      <c r="R238" s="79"/>
      <c r="S238" s="79"/>
      <c r="T238" s="79"/>
      <c r="U238" s="79"/>
      <c r="V238" s="79"/>
      <c r="W238" s="79"/>
      <c r="X238" s="81"/>
      <c r="Y238" s="81"/>
      <c r="Z238" s="81"/>
      <c r="AA238" s="81"/>
      <c r="AB238" s="86"/>
      <c r="AC238" s="37"/>
      <c r="AD238" s="12"/>
    </row>
    <row r="239" spans="2:30" s="13" customFormat="1" ht="27.75" customHeight="1">
      <c r="B239" s="140">
        <v>1</v>
      </c>
      <c r="C239" s="141"/>
      <c r="D239" s="66">
        <v>2</v>
      </c>
      <c r="G239" s="63"/>
      <c r="H239" s="64"/>
      <c r="I239" s="37"/>
      <c r="J239" s="37"/>
      <c r="K239" s="65"/>
      <c r="L239" s="65"/>
      <c r="M239" s="65"/>
      <c r="N239" s="65"/>
      <c r="O239" s="31"/>
      <c r="P239" s="31"/>
      <c r="Q239" s="63"/>
      <c r="R239" s="79"/>
      <c r="S239" s="79"/>
      <c r="T239" s="79"/>
      <c r="U239" s="79"/>
      <c r="V239" s="79"/>
      <c r="W239" s="79"/>
      <c r="X239" s="81"/>
      <c r="Y239" s="81"/>
      <c r="Z239" s="81"/>
      <c r="AA239" s="81"/>
      <c r="AB239" s="86"/>
      <c r="AC239" s="37"/>
      <c r="AD239" s="12"/>
    </row>
    <row r="240" spans="2:30" s="13" customFormat="1" ht="27.75" customHeight="1">
      <c r="B240" s="140" t="s">
        <v>201</v>
      </c>
      <c r="C240" s="141"/>
      <c r="D240" s="66" t="s">
        <v>202</v>
      </c>
      <c r="G240" s="63"/>
      <c r="H240" s="64"/>
      <c r="I240" s="37"/>
      <c r="J240" s="37"/>
      <c r="K240" s="65"/>
      <c r="L240" s="65"/>
      <c r="M240" s="65"/>
      <c r="N240" s="65"/>
      <c r="O240" s="31"/>
      <c r="P240" s="31"/>
      <c r="Q240" s="63"/>
      <c r="R240" s="79"/>
      <c r="S240" s="79"/>
      <c r="T240" s="79"/>
      <c r="U240" s="79"/>
      <c r="V240" s="79"/>
      <c r="W240" s="79"/>
      <c r="X240" s="81"/>
      <c r="Y240" s="81"/>
      <c r="Z240" s="81"/>
      <c r="AA240" s="81"/>
      <c r="AB240" s="86"/>
      <c r="AC240" s="37"/>
      <c r="AD240" s="12"/>
    </row>
    <row r="241" spans="2:30" s="13" customFormat="1" ht="27.75" customHeight="1">
      <c r="B241" s="140" t="s">
        <v>203</v>
      </c>
      <c r="C241" s="141"/>
      <c r="D241" s="66" t="s">
        <v>204</v>
      </c>
      <c r="G241" s="63"/>
      <c r="H241" s="64"/>
      <c r="I241" s="37"/>
      <c r="J241" s="37"/>
      <c r="K241" s="65"/>
      <c r="L241" s="65"/>
      <c r="M241" s="65"/>
      <c r="N241" s="65"/>
      <c r="O241" s="31"/>
      <c r="P241" s="31"/>
      <c r="Q241" s="63"/>
      <c r="R241" s="79"/>
      <c r="S241" s="79"/>
      <c r="T241" s="79"/>
      <c r="U241" s="79"/>
      <c r="V241" s="79"/>
      <c r="W241" s="79"/>
      <c r="X241" s="81"/>
      <c r="Y241" s="81"/>
      <c r="Z241" s="81"/>
      <c r="AA241" s="81"/>
      <c r="AB241" s="86"/>
      <c r="AC241" s="37"/>
      <c r="AD241" s="12"/>
    </row>
    <row r="242" spans="2:30" s="13" customFormat="1" ht="27.75" customHeight="1">
      <c r="B242" s="140" t="s">
        <v>205</v>
      </c>
      <c r="C242" s="141"/>
      <c r="D242" s="66" t="s">
        <v>206</v>
      </c>
      <c r="G242" s="63"/>
      <c r="H242" s="64"/>
      <c r="I242" s="37"/>
      <c r="J242" s="37"/>
      <c r="K242" s="65"/>
      <c r="L242" s="65"/>
      <c r="M242" s="65"/>
      <c r="N242" s="65"/>
      <c r="O242" s="31"/>
      <c r="P242" s="31"/>
      <c r="Q242" s="63"/>
      <c r="R242" s="79"/>
      <c r="S242" s="79"/>
      <c r="T242" s="79"/>
      <c r="U242" s="79"/>
      <c r="V242" s="79"/>
      <c r="W242" s="79"/>
      <c r="X242" s="81"/>
      <c r="Y242" s="81"/>
      <c r="Z242" s="81"/>
      <c r="AA242" s="81"/>
      <c r="AB242" s="86"/>
      <c r="AC242" s="37"/>
      <c r="AD242" s="12"/>
    </row>
    <row r="243" spans="2:30" s="13" customFormat="1" ht="27.75" customHeight="1">
      <c r="B243" s="138" t="s">
        <v>207</v>
      </c>
      <c r="C243" s="138"/>
      <c r="D243" s="66" t="s">
        <v>208</v>
      </c>
      <c r="G243" s="63"/>
      <c r="H243" s="64"/>
      <c r="I243" s="37"/>
      <c r="J243" s="37"/>
      <c r="K243" s="65"/>
      <c r="L243" s="65"/>
      <c r="M243" s="65"/>
      <c r="N243" s="65"/>
      <c r="O243" s="31"/>
      <c r="P243" s="31"/>
      <c r="Q243" s="63"/>
      <c r="R243" s="79"/>
      <c r="S243" s="79"/>
      <c r="T243" s="79"/>
      <c r="U243" s="79"/>
      <c r="V243" s="79"/>
      <c r="W243" s="79"/>
      <c r="X243" s="81"/>
      <c r="Y243" s="81"/>
      <c r="Z243" s="81"/>
      <c r="AA243" s="81"/>
      <c r="AB243" s="86"/>
      <c r="AC243" s="37"/>
      <c r="AD243" s="12"/>
    </row>
    <row r="244" spans="2:30" s="13" customFormat="1" ht="27.75" customHeight="1">
      <c r="B244" s="138" t="s">
        <v>209</v>
      </c>
      <c r="C244" s="138"/>
      <c r="D244" s="66" t="s">
        <v>210</v>
      </c>
      <c r="G244" s="63"/>
      <c r="H244" s="64"/>
      <c r="I244" s="37"/>
      <c r="J244" s="37"/>
      <c r="K244" s="65"/>
      <c r="L244" s="65"/>
      <c r="M244" s="65"/>
      <c r="N244" s="65"/>
      <c r="O244" s="31"/>
      <c r="P244" s="31"/>
      <c r="Q244" s="63"/>
      <c r="R244" s="79"/>
      <c r="S244" s="79"/>
      <c r="T244" s="79"/>
      <c r="U244" s="79"/>
      <c r="V244" s="79"/>
      <c r="W244" s="79"/>
      <c r="X244" s="81"/>
      <c r="Y244" s="81"/>
      <c r="Z244" s="81"/>
      <c r="AA244" s="81"/>
      <c r="AB244" s="86"/>
      <c r="AC244" s="37"/>
      <c r="AD244" s="12"/>
    </row>
    <row r="245" spans="2:30" s="13" customFormat="1" ht="27.75" customHeight="1">
      <c r="B245" s="72"/>
      <c r="C245" s="61"/>
      <c r="D245" s="62"/>
      <c r="G245" s="63"/>
      <c r="H245" s="64"/>
      <c r="I245" s="37"/>
      <c r="J245" s="37"/>
      <c r="K245" s="65"/>
      <c r="L245" s="65"/>
      <c r="M245" s="65"/>
      <c r="N245" s="65"/>
      <c r="O245" s="31"/>
      <c r="P245" s="31"/>
      <c r="Q245" s="63"/>
      <c r="R245" s="79"/>
      <c r="S245" s="79"/>
      <c r="T245" s="79"/>
      <c r="U245" s="79"/>
      <c r="V245" s="79"/>
      <c r="W245" s="79"/>
      <c r="X245" s="81"/>
      <c r="Y245" s="81"/>
      <c r="Z245" s="81"/>
      <c r="AA245" s="81"/>
      <c r="AB245" s="86"/>
      <c r="AC245" s="37"/>
      <c r="AD245" s="12"/>
    </row>
    <row r="246" spans="2:30" s="13" customFormat="1" ht="27.75" customHeight="1">
      <c r="B246" s="73" t="s">
        <v>211</v>
      </c>
      <c r="C246" s="61"/>
      <c r="D246" s="62"/>
      <c r="G246" s="63"/>
      <c r="H246" s="64"/>
      <c r="I246" s="37"/>
      <c r="J246" s="37"/>
      <c r="K246" s="65"/>
      <c r="L246" s="65"/>
      <c r="M246" s="65"/>
      <c r="N246" s="65"/>
      <c r="O246" s="31"/>
      <c r="P246" s="31"/>
      <c r="Q246" s="63"/>
      <c r="R246" s="79"/>
      <c r="S246" s="79"/>
      <c r="T246" s="79"/>
      <c r="U246" s="79"/>
      <c r="V246" s="79"/>
      <c r="W246" s="79"/>
      <c r="X246" s="81"/>
      <c r="Y246" s="81"/>
      <c r="Z246" s="81"/>
      <c r="AA246" s="81"/>
      <c r="AB246" s="86"/>
      <c r="AC246" s="37"/>
      <c r="AD246" s="12"/>
    </row>
    <row r="247" spans="1:30" s="13" customFormat="1" ht="27.75" customHeight="1">
      <c r="A247" s="100" t="s">
        <v>494</v>
      </c>
      <c r="B247" s="100"/>
      <c r="C247" s="100"/>
      <c r="D247" s="100"/>
      <c r="E247" s="100"/>
      <c r="F247" s="100"/>
      <c r="G247" s="100"/>
      <c r="H247" s="100"/>
      <c r="I247" s="100"/>
      <c r="J247" s="100"/>
      <c r="K247" s="65"/>
      <c r="L247" s="65"/>
      <c r="M247" s="65"/>
      <c r="N247" s="65"/>
      <c r="O247" s="31"/>
      <c r="P247" s="31"/>
      <c r="Q247" s="63"/>
      <c r="R247" s="79"/>
      <c r="S247" s="79"/>
      <c r="T247" s="79"/>
      <c r="U247" s="79"/>
      <c r="V247" s="79"/>
      <c r="W247" s="79"/>
      <c r="X247" s="81"/>
      <c r="Y247" s="81"/>
      <c r="Z247" s="81"/>
      <c r="AA247" s="81"/>
      <c r="AB247" s="86"/>
      <c r="AC247" s="37"/>
      <c r="AD247" s="12"/>
    </row>
    <row r="248" spans="2:30" s="13" customFormat="1" ht="27.75" customHeight="1">
      <c r="B248" s="63"/>
      <c r="C248" s="61"/>
      <c r="D248" s="62"/>
      <c r="G248" s="63"/>
      <c r="H248" s="64"/>
      <c r="I248" s="37"/>
      <c r="J248" s="37"/>
      <c r="K248" s="65"/>
      <c r="L248" s="65"/>
      <c r="M248" s="65"/>
      <c r="N248" s="65"/>
      <c r="O248" s="31"/>
      <c r="P248" s="31"/>
      <c r="Q248" s="63"/>
      <c r="R248" s="79"/>
      <c r="S248" s="79"/>
      <c r="T248" s="79"/>
      <c r="U248" s="79"/>
      <c r="V248" s="79"/>
      <c r="W248" s="79"/>
      <c r="X248" s="81"/>
      <c r="Y248" s="81"/>
      <c r="Z248" s="81"/>
      <c r="AA248" s="81"/>
      <c r="AB248" s="86"/>
      <c r="AC248" s="37"/>
      <c r="AD248" s="12"/>
    </row>
    <row r="249" spans="2:30" s="13" customFormat="1" ht="27.75" customHeight="1">
      <c r="B249" s="72"/>
      <c r="C249" s="61"/>
      <c r="D249" s="62"/>
      <c r="E249" s="139"/>
      <c r="F249" s="139"/>
      <c r="G249" s="68" t="s">
        <v>212</v>
      </c>
      <c r="H249" s="68"/>
      <c r="I249" s="68"/>
      <c r="J249" s="68"/>
      <c r="K249" s="67" t="s">
        <v>197</v>
      </c>
      <c r="L249" s="65"/>
      <c r="M249" s="65"/>
      <c r="N249" s="65"/>
      <c r="O249" s="31"/>
      <c r="P249" s="31"/>
      <c r="Q249" s="63"/>
      <c r="R249" s="79"/>
      <c r="S249" s="79"/>
      <c r="T249" s="79"/>
      <c r="U249" s="79"/>
      <c r="V249" s="79"/>
      <c r="W249" s="79"/>
      <c r="X249" s="81"/>
      <c r="Y249" s="81"/>
      <c r="Z249" s="81"/>
      <c r="AA249" s="81"/>
      <c r="AB249" s="86"/>
      <c r="AC249" s="37"/>
      <c r="AD249" s="12"/>
    </row>
    <row r="250" spans="2:30" s="13" customFormat="1" ht="27.75" customHeight="1">
      <c r="B250" s="72"/>
      <c r="C250" s="61"/>
      <c r="D250" s="62"/>
      <c r="G250" s="63"/>
      <c r="H250" s="64"/>
      <c r="I250" s="37"/>
      <c r="J250" s="37"/>
      <c r="K250" s="65"/>
      <c r="L250" s="65"/>
      <c r="M250" s="65"/>
      <c r="N250" s="65"/>
      <c r="O250" s="31"/>
      <c r="P250" s="31"/>
      <c r="Q250" s="63"/>
      <c r="R250" s="79"/>
      <c r="S250" s="79"/>
      <c r="T250" s="79"/>
      <c r="U250" s="79"/>
      <c r="V250" s="79"/>
      <c r="W250" s="79"/>
      <c r="X250" s="81"/>
      <c r="Y250" s="81"/>
      <c r="Z250" s="81"/>
      <c r="AA250" s="81"/>
      <c r="AB250" s="86"/>
      <c r="AC250" s="37"/>
      <c r="AD250" s="12"/>
    </row>
    <row r="251" spans="2:30" s="13" customFormat="1" ht="27.75" customHeight="1">
      <c r="B251" s="72"/>
      <c r="C251" s="61"/>
      <c r="D251" s="62"/>
      <c r="G251" s="63"/>
      <c r="H251" s="64"/>
      <c r="I251" s="37"/>
      <c r="J251" s="37"/>
      <c r="K251" s="65"/>
      <c r="L251" s="65"/>
      <c r="M251" s="65"/>
      <c r="N251" s="65"/>
      <c r="O251" s="31"/>
      <c r="P251" s="31"/>
      <c r="Q251" s="63"/>
      <c r="R251" s="79"/>
      <c r="S251" s="79"/>
      <c r="T251" s="79"/>
      <c r="U251" s="79"/>
      <c r="V251" s="79"/>
      <c r="W251" s="79"/>
      <c r="X251" s="81"/>
      <c r="Y251" s="81"/>
      <c r="Z251" s="81"/>
      <c r="AA251" s="81"/>
      <c r="AB251" s="86"/>
      <c r="AC251" s="37"/>
      <c r="AD251" s="12"/>
    </row>
    <row r="252" spans="2:30" s="13" customFormat="1" ht="27.75" customHeight="1">
      <c r="B252" s="72"/>
      <c r="C252" s="61"/>
      <c r="D252" s="62"/>
      <c r="G252" s="63"/>
      <c r="H252" s="64"/>
      <c r="I252" s="37"/>
      <c r="J252" s="37"/>
      <c r="K252" s="65"/>
      <c r="L252" s="65"/>
      <c r="M252" s="65"/>
      <c r="N252" s="65"/>
      <c r="O252" s="31"/>
      <c r="P252" s="31"/>
      <c r="Q252" s="63"/>
      <c r="R252" s="79"/>
      <c r="S252" s="79"/>
      <c r="T252" s="79"/>
      <c r="U252" s="79"/>
      <c r="V252" s="79"/>
      <c r="W252" s="79"/>
      <c r="X252" s="81"/>
      <c r="Y252" s="81"/>
      <c r="Z252" s="81"/>
      <c r="AA252" s="81"/>
      <c r="AB252" s="86"/>
      <c r="AC252" s="37"/>
      <c r="AD252" s="12"/>
    </row>
    <row r="253" spans="2:30" s="13" customFormat="1" ht="27.75" customHeight="1">
      <c r="B253" s="72"/>
      <c r="C253" s="61"/>
      <c r="D253" s="62"/>
      <c r="G253" s="63"/>
      <c r="H253" s="64"/>
      <c r="I253" s="37"/>
      <c r="J253" s="37"/>
      <c r="K253" s="65"/>
      <c r="L253" s="65"/>
      <c r="M253" s="65"/>
      <c r="N253" s="65"/>
      <c r="O253" s="31"/>
      <c r="P253" s="31"/>
      <c r="Q253" s="63"/>
      <c r="R253" s="79"/>
      <c r="S253" s="79"/>
      <c r="T253" s="79"/>
      <c r="U253" s="79"/>
      <c r="V253" s="79"/>
      <c r="W253" s="79"/>
      <c r="X253" s="81"/>
      <c r="Y253" s="81"/>
      <c r="Z253" s="81"/>
      <c r="AA253" s="81"/>
      <c r="AB253" s="86"/>
      <c r="AC253" s="37"/>
      <c r="AD253" s="12"/>
    </row>
    <row r="254" spans="2:30" s="13" customFormat="1" ht="27.75" customHeight="1">
      <c r="B254" s="72"/>
      <c r="C254" s="61"/>
      <c r="D254" s="62"/>
      <c r="G254" s="63"/>
      <c r="H254" s="64"/>
      <c r="I254" s="37"/>
      <c r="J254" s="37"/>
      <c r="K254" s="65"/>
      <c r="L254" s="65"/>
      <c r="M254" s="65"/>
      <c r="N254" s="65"/>
      <c r="O254" s="31"/>
      <c r="P254" s="31"/>
      <c r="Q254" s="63"/>
      <c r="R254" s="79"/>
      <c r="S254" s="79"/>
      <c r="T254" s="79"/>
      <c r="U254" s="79"/>
      <c r="V254" s="79"/>
      <c r="W254" s="79"/>
      <c r="X254" s="81"/>
      <c r="Y254" s="81"/>
      <c r="Z254" s="81"/>
      <c r="AA254" s="81"/>
      <c r="AB254" s="86"/>
      <c r="AC254" s="37"/>
      <c r="AD254" s="12"/>
    </row>
    <row r="255" spans="2:30" s="13" customFormat="1" ht="27.75" customHeight="1">
      <c r="B255" s="72"/>
      <c r="C255" s="61"/>
      <c r="D255" s="62"/>
      <c r="G255" s="63"/>
      <c r="H255" s="64"/>
      <c r="I255" s="37"/>
      <c r="J255" s="37"/>
      <c r="K255" s="65"/>
      <c r="L255" s="65"/>
      <c r="M255" s="65"/>
      <c r="N255" s="65"/>
      <c r="O255" s="31"/>
      <c r="P255" s="31"/>
      <c r="Q255" s="63"/>
      <c r="R255" s="79"/>
      <c r="S255" s="79"/>
      <c r="T255" s="79"/>
      <c r="U255" s="79"/>
      <c r="V255" s="79"/>
      <c r="W255" s="79"/>
      <c r="X255" s="81"/>
      <c r="Y255" s="81"/>
      <c r="Z255" s="81"/>
      <c r="AA255" s="81"/>
      <c r="AB255" s="86"/>
      <c r="AC255" s="37"/>
      <c r="AD255" s="12"/>
    </row>
    <row r="256" spans="2:30" s="13" customFormat="1" ht="27.75" customHeight="1">
      <c r="B256" s="72"/>
      <c r="C256" s="61"/>
      <c r="D256" s="62"/>
      <c r="G256" s="63"/>
      <c r="H256" s="64"/>
      <c r="I256" s="37"/>
      <c r="J256" s="37"/>
      <c r="K256" s="65"/>
      <c r="L256" s="65"/>
      <c r="M256" s="65"/>
      <c r="N256" s="65"/>
      <c r="O256" s="31"/>
      <c r="P256" s="31"/>
      <c r="Q256" s="63"/>
      <c r="R256" s="79"/>
      <c r="S256" s="79"/>
      <c r="T256" s="79"/>
      <c r="U256" s="79"/>
      <c r="V256" s="79"/>
      <c r="W256" s="79"/>
      <c r="X256" s="81"/>
      <c r="Y256" s="81"/>
      <c r="Z256" s="81"/>
      <c r="AA256" s="81"/>
      <c r="AB256" s="86"/>
      <c r="AC256" s="37"/>
      <c r="AD256" s="12"/>
    </row>
    <row r="257" spans="2:30" s="13" customFormat="1" ht="27.75" customHeight="1">
      <c r="B257" s="72"/>
      <c r="C257" s="61"/>
      <c r="D257" s="62"/>
      <c r="G257" s="63"/>
      <c r="H257" s="64"/>
      <c r="I257" s="37"/>
      <c r="J257" s="37"/>
      <c r="K257" s="65"/>
      <c r="L257" s="65"/>
      <c r="M257" s="65"/>
      <c r="N257" s="65"/>
      <c r="O257" s="31"/>
      <c r="P257" s="31"/>
      <c r="Q257" s="63"/>
      <c r="R257" s="79"/>
      <c r="S257" s="79"/>
      <c r="T257" s="79"/>
      <c r="U257" s="79"/>
      <c r="V257" s="79"/>
      <c r="W257" s="79"/>
      <c r="X257" s="81"/>
      <c r="Y257" s="81"/>
      <c r="Z257" s="81"/>
      <c r="AA257" s="81"/>
      <c r="AB257" s="86"/>
      <c r="AC257" s="37"/>
      <c r="AD257" s="12"/>
    </row>
    <row r="258" spans="2:30" s="13" customFormat="1" ht="27.75" customHeight="1">
      <c r="B258" s="72"/>
      <c r="C258" s="61"/>
      <c r="D258" s="62"/>
      <c r="G258" s="63"/>
      <c r="H258" s="64"/>
      <c r="I258" s="37"/>
      <c r="J258" s="37"/>
      <c r="K258" s="65"/>
      <c r="L258" s="65"/>
      <c r="M258" s="65"/>
      <c r="N258" s="65"/>
      <c r="O258" s="31"/>
      <c r="P258" s="31"/>
      <c r="Q258" s="63"/>
      <c r="R258" s="79"/>
      <c r="S258" s="79"/>
      <c r="T258" s="79"/>
      <c r="U258" s="79"/>
      <c r="V258" s="79"/>
      <c r="W258" s="79"/>
      <c r="X258" s="81"/>
      <c r="Y258" s="81"/>
      <c r="Z258" s="81"/>
      <c r="AA258" s="81"/>
      <c r="AB258" s="86"/>
      <c r="AC258" s="37"/>
      <c r="AD258" s="12"/>
    </row>
    <row r="259" spans="2:30" s="13" customFormat="1" ht="27.75" customHeight="1">
      <c r="B259" s="72"/>
      <c r="C259" s="61"/>
      <c r="D259" s="62"/>
      <c r="G259" s="63"/>
      <c r="H259" s="64"/>
      <c r="I259" s="37"/>
      <c r="J259" s="37"/>
      <c r="K259" s="65"/>
      <c r="L259" s="65"/>
      <c r="M259" s="65"/>
      <c r="N259" s="65"/>
      <c r="O259" s="31"/>
      <c r="P259" s="31"/>
      <c r="Q259" s="63"/>
      <c r="R259" s="79"/>
      <c r="S259" s="79"/>
      <c r="T259" s="79"/>
      <c r="U259" s="79"/>
      <c r="V259" s="79"/>
      <c r="W259" s="79"/>
      <c r="X259" s="81"/>
      <c r="Y259" s="81"/>
      <c r="Z259" s="81"/>
      <c r="AA259" s="81"/>
      <c r="AB259" s="86"/>
      <c r="AC259" s="37"/>
      <c r="AD259" s="12"/>
    </row>
    <row r="260" spans="2:30" s="13" customFormat="1" ht="27.75" customHeight="1">
      <c r="B260" s="72"/>
      <c r="C260" s="61"/>
      <c r="D260" s="62"/>
      <c r="G260" s="63"/>
      <c r="H260" s="64"/>
      <c r="I260" s="37"/>
      <c r="J260" s="37"/>
      <c r="K260" s="65"/>
      <c r="L260" s="65"/>
      <c r="M260" s="65"/>
      <c r="N260" s="65"/>
      <c r="O260" s="31"/>
      <c r="P260" s="31"/>
      <c r="Q260" s="63"/>
      <c r="R260" s="79"/>
      <c r="S260" s="79"/>
      <c r="T260" s="79"/>
      <c r="U260" s="79"/>
      <c r="V260" s="79"/>
      <c r="W260" s="79"/>
      <c r="X260" s="81"/>
      <c r="Y260" s="81"/>
      <c r="Z260" s="81"/>
      <c r="AA260" s="81"/>
      <c r="AB260" s="86"/>
      <c r="AC260" s="37"/>
      <c r="AD260" s="12"/>
    </row>
    <row r="261" spans="2:30" s="13" customFormat="1" ht="27.75" customHeight="1">
      <c r="B261" s="72"/>
      <c r="C261" s="61"/>
      <c r="D261" s="62"/>
      <c r="G261" s="63"/>
      <c r="H261" s="64"/>
      <c r="I261" s="37"/>
      <c r="J261" s="37"/>
      <c r="K261" s="65"/>
      <c r="L261" s="65"/>
      <c r="M261" s="65"/>
      <c r="N261" s="65"/>
      <c r="O261" s="31"/>
      <c r="P261" s="31"/>
      <c r="Q261" s="63"/>
      <c r="R261" s="79"/>
      <c r="S261" s="79"/>
      <c r="T261" s="79"/>
      <c r="U261" s="79"/>
      <c r="V261" s="79"/>
      <c r="W261" s="79"/>
      <c r="X261" s="81"/>
      <c r="Y261" s="81"/>
      <c r="Z261" s="81"/>
      <c r="AA261" s="81"/>
      <c r="AB261" s="86"/>
      <c r="AC261" s="37"/>
      <c r="AD261" s="12"/>
    </row>
    <row r="262" spans="2:30" s="13" customFormat="1" ht="27.75" customHeight="1">
      <c r="B262" s="72"/>
      <c r="C262" s="61"/>
      <c r="D262" s="62"/>
      <c r="G262" s="63"/>
      <c r="H262" s="64"/>
      <c r="I262" s="37"/>
      <c r="J262" s="37"/>
      <c r="K262" s="65"/>
      <c r="L262" s="65"/>
      <c r="M262" s="65"/>
      <c r="N262" s="65"/>
      <c r="O262" s="31"/>
      <c r="P262" s="31"/>
      <c r="Q262" s="63"/>
      <c r="R262" s="79"/>
      <c r="S262" s="79"/>
      <c r="T262" s="79"/>
      <c r="U262" s="79"/>
      <c r="V262" s="79"/>
      <c r="W262" s="79"/>
      <c r="X262" s="81"/>
      <c r="Y262" s="81"/>
      <c r="Z262" s="81"/>
      <c r="AA262" s="81"/>
      <c r="AB262" s="86"/>
      <c r="AC262" s="37"/>
      <c r="AD262" s="12"/>
    </row>
    <row r="263" spans="2:30" s="13" customFormat="1" ht="27.75" customHeight="1">
      <c r="B263" s="72"/>
      <c r="C263" s="61"/>
      <c r="D263" s="62"/>
      <c r="G263" s="63"/>
      <c r="H263" s="64"/>
      <c r="I263" s="37"/>
      <c r="J263" s="37"/>
      <c r="K263" s="65"/>
      <c r="L263" s="65"/>
      <c r="M263" s="65"/>
      <c r="N263" s="65"/>
      <c r="O263" s="31"/>
      <c r="P263" s="31"/>
      <c r="Q263" s="63"/>
      <c r="R263" s="79"/>
      <c r="S263" s="79"/>
      <c r="T263" s="79"/>
      <c r="U263" s="79"/>
      <c r="V263" s="79"/>
      <c r="W263" s="79"/>
      <c r="X263" s="81"/>
      <c r="Y263" s="81"/>
      <c r="Z263" s="81"/>
      <c r="AA263" s="81"/>
      <c r="AB263" s="86"/>
      <c r="AC263" s="37"/>
      <c r="AD263" s="12"/>
    </row>
    <row r="264" spans="2:30" s="13" customFormat="1" ht="27.75" customHeight="1">
      <c r="B264" s="72"/>
      <c r="C264" s="61"/>
      <c r="D264" s="62"/>
      <c r="G264" s="63"/>
      <c r="H264" s="64"/>
      <c r="I264" s="37"/>
      <c r="J264" s="37"/>
      <c r="K264" s="65"/>
      <c r="L264" s="65"/>
      <c r="M264" s="65"/>
      <c r="N264" s="65"/>
      <c r="O264" s="31"/>
      <c r="P264" s="31"/>
      <c r="Q264" s="63"/>
      <c r="R264" s="79"/>
      <c r="S264" s="79"/>
      <c r="T264" s="79"/>
      <c r="U264" s="79"/>
      <c r="V264" s="79"/>
      <c r="W264" s="79"/>
      <c r="X264" s="81"/>
      <c r="Y264" s="81"/>
      <c r="Z264" s="81"/>
      <c r="AA264" s="81"/>
      <c r="AB264" s="86"/>
      <c r="AC264" s="37"/>
      <c r="AD264" s="12"/>
    </row>
    <row r="265" spans="2:30" s="13" customFormat="1" ht="27.75" customHeight="1">
      <c r="B265" s="72"/>
      <c r="C265" s="61"/>
      <c r="D265" s="62"/>
      <c r="G265" s="63"/>
      <c r="H265" s="64"/>
      <c r="I265" s="37"/>
      <c r="J265" s="37"/>
      <c r="K265" s="65"/>
      <c r="L265" s="65"/>
      <c r="M265" s="65"/>
      <c r="N265" s="65"/>
      <c r="O265" s="31"/>
      <c r="P265" s="31"/>
      <c r="Q265" s="63"/>
      <c r="R265" s="79"/>
      <c r="S265" s="79"/>
      <c r="T265" s="79"/>
      <c r="U265" s="79"/>
      <c r="V265" s="79"/>
      <c r="W265" s="79"/>
      <c r="X265" s="81"/>
      <c r="Y265" s="81"/>
      <c r="Z265" s="81"/>
      <c r="AA265" s="81"/>
      <c r="AB265" s="86"/>
      <c r="AC265" s="37"/>
      <c r="AD265" s="12"/>
    </row>
    <row r="266" spans="2:30" s="13" customFormat="1" ht="27.75" customHeight="1">
      <c r="B266" s="72"/>
      <c r="C266" s="61"/>
      <c r="D266" s="62"/>
      <c r="G266" s="63"/>
      <c r="H266" s="64"/>
      <c r="I266" s="37"/>
      <c r="J266" s="37"/>
      <c r="K266" s="65"/>
      <c r="L266" s="65"/>
      <c r="M266" s="65"/>
      <c r="N266" s="65"/>
      <c r="O266" s="31"/>
      <c r="P266" s="31"/>
      <c r="Q266" s="63"/>
      <c r="R266" s="79"/>
      <c r="S266" s="79"/>
      <c r="T266" s="79"/>
      <c r="U266" s="79"/>
      <c r="V266" s="79"/>
      <c r="W266" s="79"/>
      <c r="X266" s="81"/>
      <c r="Y266" s="81"/>
      <c r="Z266" s="81"/>
      <c r="AA266" s="81"/>
      <c r="AB266" s="86"/>
      <c r="AC266" s="37"/>
      <c r="AD266" s="12"/>
    </row>
    <row r="267" spans="2:30" s="13" customFormat="1" ht="27.75" customHeight="1">
      <c r="B267" s="72"/>
      <c r="C267" s="61"/>
      <c r="D267" s="62"/>
      <c r="G267" s="63"/>
      <c r="H267" s="64"/>
      <c r="I267" s="37"/>
      <c r="J267" s="37"/>
      <c r="K267" s="65"/>
      <c r="L267" s="65"/>
      <c r="M267" s="65"/>
      <c r="N267" s="65"/>
      <c r="O267" s="31"/>
      <c r="P267" s="31"/>
      <c r="Q267" s="63"/>
      <c r="R267" s="79"/>
      <c r="S267" s="79"/>
      <c r="T267" s="79"/>
      <c r="U267" s="79"/>
      <c r="V267" s="79"/>
      <c r="W267" s="79"/>
      <c r="X267" s="81"/>
      <c r="Y267" s="81"/>
      <c r="Z267" s="81"/>
      <c r="AA267" s="81"/>
      <c r="AB267" s="86"/>
      <c r="AC267" s="37"/>
      <c r="AD267" s="12"/>
    </row>
    <row r="268" spans="2:30" s="13" customFormat="1" ht="27.75" customHeight="1">
      <c r="B268" s="72"/>
      <c r="C268" s="61"/>
      <c r="D268" s="62"/>
      <c r="G268" s="63"/>
      <c r="H268" s="64"/>
      <c r="I268" s="37"/>
      <c r="J268" s="37"/>
      <c r="K268" s="65"/>
      <c r="L268" s="65"/>
      <c r="M268" s="65"/>
      <c r="N268" s="65"/>
      <c r="O268" s="31"/>
      <c r="P268" s="31"/>
      <c r="Q268" s="63"/>
      <c r="R268" s="79"/>
      <c r="S268" s="79"/>
      <c r="T268" s="79"/>
      <c r="U268" s="79"/>
      <c r="V268" s="79"/>
      <c r="W268" s="79"/>
      <c r="X268" s="81"/>
      <c r="Y268" s="81"/>
      <c r="Z268" s="81"/>
      <c r="AA268" s="81"/>
      <c r="AB268" s="86"/>
      <c r="AC268" s="37"/>
      <c r="AD268" s="12"/>
    </row>
    <row r="269" spans="2:30" s="13" customFormat="1" ht="27.75" customHeight="1">
      <c r="B269" s="72"/>
      <c r="C269" s="61"/>
      <c r="D269" s="62"/>
      <c r="G269" s="63"/>
      <c r="H269" s="64"/>
      <c r="I269" s="37"/>
      <c r="J269" s="37"/>
      <c r="K269" s="65"/>
      <c r="L269" s="65"/>
      <c r="M269" s="65"/>
      <c r="N269" s="65"/>
      <c r="O269" s="31"/>
      <c r="P269" s="31"/>
      <c r="Q269" s="63"/>
      <c r="R269" s="79"/>
      <c r="S269" s="79"/>
      <c r="T269" s="79"/>
      <c r="U269" s="79"/>
      <c r="V269" s="79"/>
      <c r="W269" s="79"/>
      <c r="X269" s="81"/>
      <c r="Y269" s="81"/>
      <c r="Z269" s="81"/>
      <c r="AA269" s="81"/>
      <c r="AB269" s="86"/>
      <c r="AC269" s="37"/>
      <c r="AD269" s="12"/>
    </row>
    <row r="270" spans="2:30" s="13" customFormat="1" ht="27.75" customHeight="1">
      <c r="B270" s="72"/>
      <c r="C270" s="61"/>
      <c r="D270" s="62"/>
      <c r="G270" s="63"/>
      <c r="H270" s="64"/>
      <c r="I270" s="37"/>
      <c r="J270" s="37"/>
      <c r="K270" s="65"/>
      <c r="L270" s="65"/>
      <c r="M270" s="65"/>
      <c r="N270" s="65"/>
      <c r="O270" s="31"/>
      <c r="P270" s="31"/>
      <c r="Q270" s="63"/>
      <c r="R270" s="79"/>
      <c r="S270" s="79"/>
      <c r="T270" s="79"/>
      <c r="U270" s="79"/>
      <c r="V270" s="79"/>
      <c r="W270" s="79"/>
      <c r="X270" s="81"/>
      <c r="Y270" s="81"/>
      <c r="Z270" s="81"/>
      <c r="AA270" s="81"/>
      <c r="AB270" s="86"/>
      <c r="AC270" s="37"/>
      <c r="AD270" s="12"/>
    </row>
    <row r="271" spans="2:30" s="13" customFormat="1" ht="27.75" customHeight="1">
      <c r="B271" s="72"/>
      <c r="C271" s="61"/>
      <c r="D271" s="62"/>
      <c r="G271" s="63"/>
      <c r="H271" s="64"/>
      <c r="I271" s="37"/>
      <c r="J271" s="37"/>
      <c r="K271" s="65"/>
      <c r="L271" s="65"/>
      <c r="M271" s="65"/>
      <c r="N271" s="65"/>
      <c r="O271" s="31"/>
      <c r="P271" s="31"/>
      <c r="Q271" s="63"/>
      <c r="R271" s="79"/>
      <c r="S271" s="79"/>
      <c r="T271" s="79"/>
      <c r="U271" s="79"/>
      <c r="V271" s="79"/>
      <c r="W271" s="79"/>
      <c r="X271" s="81"/>
      <c r="Y271" s="81"/>
      <c r="Z271" s="81"/>
      <c r="AA271" s="81"/>
      <c r="AB271" s="86"/>
      <c r="AC271" s="37"/>
      <c r="AD271" s="12"/>
    </row>
    <row r="272" spans="2:30" s="13" customFormat="1" ht="27.75" customHeight="1">
      <c r="B272" s="72"/>
      <c r="C272" s="61"/>
      <c r="D272" s="62"/>
      <c r="G272" s="63"/>
      <c r="H272" s="64"/>
      <c r="I272" s="37"/>
      <c r="J272" s="37"/>
      <c r="K272" s="65"/>
      <c r="L272" s="65"/>
      <c r="M272" s="65"/>
      <c r="N272" s="65"/>
      <c r="O272" s="31"/>
      <c r="P272" s="31"/>
      <c r="Q272" s="63"/>
      <c r="R272" s="79"/>
      <c r="S272" s="79"/>
      <c r="T272" s="79"/>
      <c r="U272" s="79"/>
      <c r="V272" s="79"/>
      <c r="W272" s="79"/>
      <c r="X272" s="81"/>
      <c r="Y272" s="81"/>
      <c r="Z272" s="81"/>
      <c r="AA272" s="81"/>
      <c r="AB272" s="86"/>
      <c r="AC272" s="37"/>
      <c r="AD272" s="12"/>
    </row>
    <row r="273" spans="2:30" s="13" customFormat="1" ht="27.75" customHeight="1">
      <c r="B273" s="72"/>
      <c r="C273" s="61"/>
      <c r="D273" s="62"/>
      <c r="G273" s="63"/>
      <c r="H273" s="64"/>
      <c r="I273" s="37"/>
      <c r="J273" s="37"/>
      <c r="K273" s="65"/>
      <c r="L273" s="65"/>
      <c r="M273" s="65"/>
      <c r="N273" s="65"/>
      <c r="O273" s="31"/>
      <c r="P273" s="31"/>
      <c r="Q273" s="63"/>
      <c r="R273" s="79"/>
      <c r="S273" s="79"/>
      <c r="T273" s="79"/>
      <c r="U273" s="79"/>
      <c r="V273" s="79"/>
      <c r="W273" s="79"/>
      <c r="X273" s="81"/>
      <c r="Y273" s="81"/>
      <c r="Z273" s="81"/>
      <c r="AA273" s="81"/>
      <c r="AB273" s="86"/>
      <c r="AC273" s="37"/>
      <c r="AD273" s="12"/>
    </row>
    <row r="274" spans="2:30" s="13" customFormat="1" ht="27.75" customHeight="1">
      <c r="B274" s="72"/>
      <c r="C274" s="61"/>
      <c r="D274" s="62"/>
      <c r="G274" s="63"/>
      <c r="H274" s="64"/>
      <c r="I274" s="37"/>
      <c r="J274" s="37"/>
      <c r="K274" s="65"/>
      <c r="L274" s="65"/>
      <c r="M274" s="65"/>
      <c r="N274" s="65"/>
      <c r="O274" s="31"/>
      <c r="P274" s="31"/>
      <c r="Q274" s="63"/>
      <c r="R274" s="79"/>
      <c r="S274" s="79"/>
      <c r="T274" s="79"/>
      <c r="U274" s="79"/>
      <c r="V274" s="79"/>
      <c r="W274" s="79"/>
      <c r="X274" s="81"/>
      <c r="Y274" s="81"/>
      <c r="Z274" s="81"/>
      <c r="AA274" s="81"/>
      <c r="AB274" s="86"/>
      <c r="AC274" s="37"/>
      <c r="AD274" s="12"/>
    </row>
    <row r="275" spans="2:30" s="13" customFormat="1" ht="27.75" customHeight="1">
      <c r="B275" s="72"/>
      <c r="C275" s="61"/>
      <c r="D275" s="62"/>
      <c r="G275" s="63"/>
      <c r="H275" s="64"/>
      <c r="I275" s="37"/>
      <c r="J275" s="37"/>
      <c r="K275" s="65"/>
      <c r="L275" s="65"/>
      <c r="M275" s="65"/>
      <c r="N275" s="65"/>
      <c r="O275" s="31"/>
      <c r="P275" s="31"/>
      <c r="Q275" s="63"/>
      <c r="R275" s="79"/>
      <c r="S275" s="79"/>
      <c r="T275" s="79"/>
      <c r="U275" s="79"/>
      <c r="V275" s="79"/>
      <c r="W275" s="79"/>
      <c r="X275" s="81"/>
      <c r="Y275" s="81"/>
      <c r="Z275" s="81"/>
      <c r="AA275" s="81"/>
      <c r="AB275" s="86"/>
      <c r="AC275" s="37"/>
      <c r="AD275" s="12"/>
    </row>
    <row r="276" spans="2:30" s="13" customFormat="1" ht="27.75" customHeight="1">
      <c r="B276" s="72"/>
      <c r="C276" s="61"/>
      <c r="D276" s="62"/>
      <c r="G276" s="63"/>
      <c r="H276" s="64"/>
      <c r="I276" s="37"/>
      <c r="J276" s="37"/>
      <c r="K276" s="65"/>
      <c r="L276" s="65"/>
      <c r="M276" s="65"/>
      <c r="N276" s="65"/>
      <c r="O276" s="31"/>
      <c r="P276" s="31"/>
      <c r="Q276" s="63"/>
      <c r="R276" s="79"/>
      <c r="S276" s="79"/>
      <c r="T276" s="79"/>
      <c r="U276" s="79"/>
      <c r="V276" s="79"/>
      <c r="W276" s="79"/>
      <c r="X276" s="81"/>
      <c r="Y276" s="81"/>
      <c r="Z276" s="81"/>
      <c r="AA276" s="81"/>
      <c r="AB276" s="86"/>
      <c r="AC276" s="37"/>
      <c r="AD276" s="12"/>
    </row>
    <row r="277" spans="2:30" s="13" customFormat="1" ht="27.75" customHeight="1">
      <c r="B277" s="72"/>
      <c r="C277" s="61"/>
      <c r="D277" s="62"/>
      <c r="G277" s="63"/>
      <c r="H277" s="64"/>
      <c r="I277" s="37"/>
      <c r="J277" s="37"/>
      <c r="K277" s="65"/>
      <c r="L277" s="65"/>
      <c r="M277" s="65"/>
      <c r="N277" s="65"/>
      <c r="O277" s="31"/>
      <c r="P277" s="31"/>
      <c r="Q277" s="63"/>
      <c r="R277" s="79"/>
      <c r="S277" s="79"/>
      <c r="T277" s="79"/>
      <c r="U277" s="79"/>
      <c r="V277" s="79"/>
      <c r="W277" s="79"/>
      <c r="X277" s="81"/>
      <c r="Y277" s="81"/>
      <c r="Z277" s="81"/>
      <c r="AA277" s="81"/>
      <c r="AB277" s="86"/>
      <c r="AC277" s="37"/>
      <c r="AD277" s="12"/>
    </row>
    <row r="278" spans="2:30" s="13" customFormat="1" ht="27.75" customHeight="1">
      <c r="B278" s="72"/>
      <c r="C278" s="61"/>
      <c r="D278" s="62"/>
      <c r="G278" s="63"/>
      <c r="H278" s="64"/>
      <c r="I278" s="37"/>
      <c r="J278" s="37"/>
      <c r="K278" s="65"/>
      <c r="L278" s="65"/>
      <c r="M278" s="65"/>
      <c r="N278" s="65"/>
      <c r="O278" s="31"/>
      <c r="P278" s="31"/>
      <c r="Q278" s="63"/>
      <c r="R278" s="79"/>
      <c r="S278" s="79"/>
      <c r="T278" s="79"/>
      <c r="U278" s="79"/>
      <c r="V278" s="79"/>
      <c r="W278" s="79"/>
      <c r="X278" s="81"/>
      <c r="Y278" s="81"/>
      <c r="Z278" s="81"/>
      <c r="AA278" s="81"/>
      <c r="AB278" s="86"/>
      <c r="AC278" s="37"/>
      <c r="AD278" s="12"/>
    </row>
    <row r="279" spans="2:30" s="13" customFormat="1" ht="27.75" customHeight="1">
      <c r="B279" s="72"/>
      <c r="C279" s="61"/>
      <c r="D279" s="62"/>
      <c r="G279" s="63"/>
      <c r="H279" s="64"/>
      <c r="I279" s="37"/>
      <c r="J279" s="37"/>
      <c r="K279" s="65"/>
      <c r="L279" s="65"/>
      <c r="M279" s="65"/>
      <c r="N279" s="65"/>
      <c r="O279" s="31"/>
      <c r="P279" s="31"/>
      <c r="Q279" s="63"/>
      <c r="R279" s="79"/>
      <c r="S279" s="79"/>
      <c r="T279" s="79"/>
      <c r="U279" s="79"/>
      <c r="V279" s="79"/>
      <c r="W279" s="79"/>
      <c r="X279" s="81"/>
      <c r="Y279" s="81"/>
      <c r="Z279" s="81"/>
      <c r="AA279" s="81"/>
      <c r="AB279" s="86"/>
      <c r="AC279" s="37"/>
      <c r="AD279" s="12"/>
    </row>
    <row r="280" spans="2:30" s="13" customFormat="1" ht="27.75" customHeight="1">
      <c r="B280" s="72"/>
      <c r="C280" s="61"/>
      <c r="D280" s="62"/>
      <c r="G280" s="63"/>
      <c r="H280" s="64"/>
      <c r="I280" s="37"/>
      <c r="J280" s="37"/>
      <c r="K280" s="65"/>
      <c r="L280" s="65"/>
      <c r="M280" s="65"/>
      <c r="N280" s="65"/>
      <c r="O280" s="31"/>
      <c r="P280" s="31"/>
      <c r="Q280" s="63"/>
      <c r="R280" s="79"/>
      <c r="S280" s="79"/>
      <c r="T280" s="79"/>
      <c r="U280" s="79"/>
      <c r="V280" s="79"/>
      <c r="W280" s="79"/>
      <c r="X280" s="81"/>
      <c r="Y280" s="81"/>
      <c r="Z280" s="81"/>
      <c r="AA280" s="81"/>
      <c r="AB280" s="86"/>
      <c r="AC280" s="37"/>
      <c r="AD280" s="12"/>
    </row>
    <row r="281" spans="2:30" s="13" customFormat="1" ht="27.75" customHeight="1">
      <c r="B281" s="72"/>
      <c r="C281" s="61"/>
      <c r="D281" s="62"/>
      <c r="G281" s="63"/>
      <c r="H281" s="64"/>
      <c r="I281" s="37"/>
      <c r="J281" s="37"/>
      <c r="K281" s="65"/>
      <c r="L281" s="65"/>
      <c r="M281" s="65"/>
      <c r="N281" s="65"/>
      <c r="O281" s="31"/>
      <c r="P281" s="31"/>
      <c r="Q281" s="63"/>
      <c r="R281" s="79"/>
      <c r="S281" s="79"/>
      <c r="T281" s="79"/>
      <c r="U281" s="79"/>
      <c r="V281" s="79"/>
      <c r="W281" s="79"/>
      <c r="X281" s="81"/>
      <c r="Y281" s="81"/>
      <c r="Z281" s="81"/>
      <c r="AA281" s="81"/>
      <c r="AB281" s="86"/>
      <c r="AC281" s="37"/>
      <c r="AD281" s="12"/>
    </row>
    <row r="282" spans="2:30" s="13" customFormat="1" ht="27.75" customHeight="1">
      <c r="B282" s="72"/>
      <c r="C282" s="61"/>
      <c r="D282" s="62"/>
      <c r="G282" s="63"/>
      <c r="H282" s="64"/>
      <c r="I282" s="37"/>
      <c r="J282" s="37"/>
      <c r="K282" s="65"/>
      <c r="L282" s="65"/>
      <c r="M282" s="65"/>
      <c r="N282" s="65"/>
      <c r="O282" s="31"/>
      <c r="P282" s="31"/>
      <c r="Q282" s="63"/>
      <c r="R282" s="79"/>
      <c r="S282" s="79"/>
      <c r="T282" s="79"/>
      <c r="U282" s="79"/>
      <c r="V282" s="79"/>
      <c r="W282" s="79"/>
      <c r="X282" s="81"/>
      <c r="Y282" s="81"/>
      <c r="Z282" s="81"/>
      <c r="AA282" s="81"/>
      <c r="AB282" s="86"/>
      <c r="AC282" s="37"/>
      <c r="AD282" s="12"/>
    </row>
    <row r="283" spans="2:30" s="13" customFormat="1" ht="27.75" customHeight="1">
      <c r="B283" s="72"/>
      <c r="C283" s="61"/>
      <c r="D283" s="62"/>
      <c r="G283" s="63"/>
      <c r="H283" s="64"/>
      <c r="I283" s="37"/>
      <c r="J283" s="37"/>
      <c r="K283" s="65"/>
      <c r="L283" s="65"/>
      <c r="M283" s="65"/>
      <c r="N283" s="65"/>
      <c r="O283" s="31"/>
      <c r="P283" s="31"/>
      <c r="Q283" s="63"/>
      <c r="R283" s="79"/>
      <c r="S283" s="79"/>
      <c r="T283" s="79"/>
      <c r="U283" s="79"/>
      <c r="V283" s="79"/>
      <c r="W283" s="79"/>
      <c r="X283" s="81"/>
      <c r="Y283" s="81"/>
      <c r="Z283" s="81"/>
      <c r="AA283" s="81"/>
      <c r="AB283" s="86"/>
      <c r="AC283" s="37"/>
      <c r="AD283" s="12"/>
    </row>
    <row r="284" spans="2:30" s="13" customFormat="1" ht="27.75" customHeight="1">
      <c r="B284" s="72"/>
      <c r="C284" s="61"/>
      <c r="D284" s="62"/>
      <c r="G284" s="63"/>
      <c r="H284" s="64"/>
      <c r="I284" s="37"/>
      <c r="J284" s="37"/>
      <c r="K284" s="65"/>
      <c r="L284" s="65"/>
      <c r="M284" s="65"/>
      <c r="N284" s="65"/>
      <c r="O284" s="31"/>
      <c r="P284" s="31"/>
      <c r="Q284" s="63"/>
      <c r="R284" s="79"/>
      <c r="S284" s="79"/>
      <c r="T284" s="79"/>
      <c r="U284" s="79"/>
      <c r="V284" s="79"/>
      <c r="W284" s="79"/>
      <c r="X284" s="81"/>
      <c r="Y284" s="81"/>
      <c r="Z284" s="81"/>
      <c r="AA284" s="81"/>
      <c r="AB284" s="86"/>
      <c r="AC284" s="37"/>
      <c r="AD284" s="12"/>
    </row>
    <row r="285" spans="2:30" s="13" customFormat="1" ht="27.75" customHeight="1">
      <c r="B285" s="72"/>
      <c r="C285" s="61"/>
      <c r="D285" s="62"/>
      <c r="G285" s="63"/>
      <c r="H285" s="64"/>
      <c r="I285" s="37"/>
      <c r="J285" s="37"/>
      <c r="K285" s="65"/>
      <c r="L285" s="65"/>
      <c r="M285" s="65"/>
      <c r="N285" s="65"/>
      <c r="O285" s="31"/>
      <c r="P285" s="31"/>
      <c r="Q285" s="63"/>
      <c r="R285" s="79"/>
      <c r="S285" s="79"/>
      <c r="T285" s="79"/>
      <c r="U285" s="79"/>
      <c r="V285" s="79"/>
      <c r="W285" s="79"/>
      <c r="X285" s="81"/>
      <c r="Y285" s="81"/>
      <c r="Z285" s="81"/>
      <c r="AA285" s="81"/>
      <c r="AB285" s="86"/>
      <c r="AC285" s="37"/>
      <c r="AD285" s="12"/>
    </row>
    <row r="286" spans="2:30" s="13" customFormat="1" ht="27.75" customHeight="1">
      <c r="B286" s="72"/>
      <c r="C286" s="61"/>
      <c r="D286" s="62"/>
      <c r="G286" s="63"/>
      <c r="H286" s="64"/>
      <c r="I286" s="37"/>
      <c r="J286" s="37"/>
      <c r="K286" s="65"/>
      <c r="L286" s="65"/>
      <c r="M286" s="65"/>
      <c r="N286" s="65"/>
      <c r="O286" s="31"/>
      <c r="P286" s="31"/>
      <c r="Q286" s="63"/>
      <c r="R286" s="79"/>
      <c r="S286" s="79"/>
      <c r="T286" s="79"/>
      <c r="U286" s="79"/>
      <c r="V286" s="79"/>
      <c r="W286" s="79"/>
      <c r="X286" s="81"/>
      <c r="Y286" s="81"/>
      <c r="Z286" s="81"/>
      <c r="AA286" s="81"/>
      <c r="AB286" s="86"/>
      <c r="AC286" s="37"/>
      <c r="AD286" s="12"/>
    </row>
    <row r="287" spans="2:30" s="13" customFormat="1" ht="27.75" customHeight="1">
      <c r="B287" s="72"/>
      <c r="C287" s="61"/>
      <c r="D287" s="62"/>
      <c r="G287" s="63"/>
      <c r="H287" s="64"/>
      <c r="I287" s="37"/>
      <c r="J287" s="37"/>
      <c r="K287" s="65"/>
      <c r="L287" s="65"/>
      <c r="M287" s="65"/>
      <c r="N287" s="65"/>
      <c r="O287" s="31"/>
      <c r="P287" s="31"/>
      <c r="Q287" s="63"/>
      <c r="R287" s="79"/>
      <c r="S287" s="79"/>
      <c r="T287" s="79"/>
      <c r="U287" s="79"/>
      <c r="V287" s="79"/>
      <c r="W287" s="79"/>
      <c r="X287" s="81"/>
      <c r="Y287" s="81"/>
      <c r="Z287" s="81"/>
      <c r="AA287" s="81"/>
      <c r="AB287" s="86"/>
      <c r="AC287" s="37"/>
      <c r="AD287" s="12"/>
    </row>
    <row r="288" spans="2:30" s="13" customFormat="1" ht="27.75" customHeight="1">
      <c r="B288" s="72"/>
      <c r="C288" s="61"/>
      <c r="D288" s="62"/>
      <c r="G288" s="63"/>
      <c r="H288" s="64"/>
      <c r="I288" s="37"/>
      <c r="J288" s="37"/>
      <c r="K288" s="65"/>
      <c r="L288" s="65"/>
      <c r="M288" s="65"/>
      <c r="N288" s="65"/>
      <c r="O288" s="31"/>
      <c r="P288" s="31"/>
      <c r="Q288" s="63"/>
      <c r="R288" s="79"/>
      <c r="S288" s="79"/>
      <c r="T288" s="79"/>
      <c r="U288" s="79"/>
      <c r="V288" s="79"/>
      <c r="W288" s="79"/>
      <c r="X288" s="81"/>
      <c r="Y288" s="81"/>
      <c r="Z288" s="81"/>
      <c r="AA288" s="81"/>
      <c r="AB288" s="86"/>
      <c r="AC288" s="37"/>
      <c r="AD288" s="12"/>
    </row>
    <row r="289" spans="2:30" s="13" customFormat="1" ht="27.75" customHeight="1">
      <c r="B289" s="72"/>
      <c r="C289" s="61"/>
      <c r="D289" s="62"/>
      <c r="G289" s="63"/>
      <c r="H289" s="64"/>
      <c r="I289" s="37"/>
      <c r="J289" s="37"/>
      <c r="K289" s="65"/>
      <c r="L289" s="65"/>
      <c r="M289" s="65"/>
      <c r="N289" s="65"/>
      <c r="O289" s="31"/>
      <c r="P289" s="31"/>
      <c r="Q289" s="63"/>
      <c r="R289" s="79"/>
      <c r="S289" s="79"/>
      <c r="T289" s="79"/>
      <c r="U289" s="79"/>
      <c r="V289" s="79"/>
      <c r="W289" s="79"/>
      <c r="X289" s="81"/>
      <c r="Y289" s="81"/>
      <c r="Z289" s="81"/>
      <c r="AA289" s="81"/>
      <c r="AB289" s="86"/>
      <c r="AC289" s="37"/>
      <c r="AD289" s="12"/>
    </row>
    <row r="290" spans="2:30" s="13" customFormat="1" ht="27.75" customHeight="1">
      <c r="B290" s="72"/>
      <c r="C290" s="61"/>
      <c r="D290" s="62"/>
      <c r="G290" s="63"/>
      <c r="H290" s="64"/>
      <c r="I290" s="37"/>
      <c r="J290" s="37"/>
      <c r="K290" s="65"/>
      <c r="L290" s="65"/>
      <c r="M290" s="65"/>
      <c r="N290" s="65"/>
      <c r="O290" s="31"/>
      <c r="P290" s="31"/>
      <c r="Q290" s="63"/>
      <c r="R290" s="79"/>
      <c r="S290" s="79"/>
      <c r="T290" s="79"/>
      <c r="U290" s="79"/>
      <c r="V290" s="79"/>
      <c r="W290" s="79"/>
      <c r="X290" s="81"/>
      <c r="Y290" s="81"/>
      <c r="Z290" s="81"/>
      <c r="AA290" s="81"/>
      <c r="AB290" s="86"/>
      <c r="AC290" s="37"/>
      <c r="AD290" s="12"/>
    </row>
    <row r="291" spans="2:30" s="13" customFormat="1" ht="27.75" customHeight="1">
      <c r="B291" s="72"/>
      <c r="C291" s="61"/>
      <c r="D291" s="62"/>
      <c r="G291" s="63"/>
      <c r="H291" s="64"/>
      <c r="I291" s="37"/>
      <c r="J291" s="37"/>
      <c r="K291" s="65"/>
      <c r="L291" s="65"/>
      <c r="M291" s="65"/>
      <c r="N291" s="65"/>
      <c r="O291" s="31"/>
      <c r="P291" s="31"/>
      <c r="Q291" s="63"/>
      <c r="R291" s="79"/>
      <c r="S291" s="79"/>
      <c r="T291" s="79"/>
      <c r="U291" s="79"/>
      <c r="V291" s="79"/>
      <c r="W291" s="79"/>
      <c r="X291" s="81"/>
      <c r="Y291" s="81"/>
      <c r="Z291" s="81"/>
      <c r="AA291" s="81"/>
      <c r="AB291" s="86"/>
      <c r="AC291" s="37"/>
      <c r="AD291" s="12"/>
    </row>
    <row r="292" spans="2:30" s="13" customFormat="1" ht="27.75" customHeight="1">
      <c r="B292" s="72"/>
      <c r="C292" s="61"/>
      <c r="D292" s="62"/>
      <c r="G292" s="63"/>
      <c r="H292" s="64"/>
      <c r="I292" s="37"/>
      <c r="J292" s="37"/>
      <c r="K292" s="65"/>
      <c r="L292" s="65"/>
      <c r="M292" s="65"/>
      <c r="N292" s="65"/>
      <c r="O292" s="31"/>
      <c r="P292" s="31"/>
      <c r="Q292" s="63"/>
      <c r="R292" s="79"/>
      <c r="S292" s="79"/>
      <c r="T292" s="79"/>
      <c r="U292" s="79"/>
      <c r="V292" s="79"/>
      <c r="W292" s="79"/>
      <c r="X292" s="81"/>
      <c r="Y292" s="81"/>
      <c r="Z292" s="81"/>
      <c r="AA292" s="81"/>
      <c r="AB292" s="86"/>
      <c r="AC292" s="37"/>
      <c r="AD292" s="12"/>
    </row>
    <row r="293" spans="2:30" s="13" customFormat="1" ht="27.75" customHeight="1">
      <c r="B293" s="72"/>
      <c r="C293" s="61"/>
      <c r="D293" s="62"/>
      <c r="G293" s="63"/>
      <c r="H293" s="64"/>
      <c r="I293" s="37"/>
      <c r="J293" s="37"/>
      <c r="K293" s="65"/>
      <c r="L293" s="65"/>
      <c r="M293" s="65"/>
      <c r="N293" s="65"/>
      <c r="O293" s="31"/>
      <c r="P293" s="31"/>
      <c r="Q293" s="63"/>
      <c r="R293" s="79"/>
      <c r="S293" s="79"/>
      <c r="T293" s="79"/>
      <c r="U293" s="79"/>
      <c r="V293" s="79"/>
      <c r="W293" s="79"/>
      <c r="X293" s="81"/>
      <c r="Y293" s="81"/>
      <c r="Z293" s="81"/>
      <c r="AA293" s="81"/>
      <c r="AB293" s="86"/>
      <c r="AC293" s="37"/>
      <c r="AD293" s="12"/>
    </row>
    <row r="294" spans="2:30" s="13" customFormat="1" ht="27.75" customHeight="1">
      <c r="B294" s="72"/>
      <c r="C294" s="61"/>
      <c r="D294" s="62"/>
      <c r="G294" s="63"/>
      <c r="H294" s="64"/>
      <c r="I294" s="37"/>
      <c r="J294" s="37"/>
      <c r="K294" s="65"/>
      <c r="L294" s="65"/>
      <c r="M294" s="65"/>
      <c r="N294" s="65"/>
      <c r="O294" s="31"/>
      <c r="P294" s="31"/>
      <c r="Q294" s="63"/>
      <c r="R294" s="79"/>
      <c r="S294" s="79"/>
      <c r="T294" s="79"/>
      <c r="U294" s="79"/>
      <c r="V294" s="79"/>
      <c r="W294" s="79"/>
      <c r="X294" s="81"/>
      <c r="Y294" s="81"/>
      <c r="Z294" s="81"/>
      <c r="AA294" s="81"/>
      <c r="AB294" s="86"/>
      <c r="AC294" s="37"/>
      <c r="AD294" s="12"/>
    </row>
    <row r="295" spans="2:30" s="13" customFormat="1" ht="27.75" customHeight="1">
      <c r="B295" s="72"/>
      <c r="C295" s="61"/>
      <c r="D295" s="62"/>
      <c r="G295" s="63"/>
      <c r="H295" s="64"/>
      <c r="I295" s="37"/>
      <c r="J295" s="37"/>
      <c r="K295" s="65"/>
      <c r="L295" s="65"/>
      <c r="M295" s="65"/>
      <c r="N295" s="65"/>
      <c r="O295" s="31"/>
      <c r="P295" s="31"/>
      <c r="Q295" s="63"/>
      <c r="R295" s="79"/>
      <c r="S295" s="79"/>
      <c r="T295" s="79"/>
      <c r="U295" s="79"/>
      <c r="V295" s="79"/>
      <c r="W295" s="79"/>
      <c r="X295" s="81"/>
      <c r="Y295" s="81"/>
      <c r="Z295" s="81"/>
      <c r="AA295" s="81"/>
      <c r="AB295" s="86"/>
      <c r="AC295" s="37"/>
      <c r="AD295" s="12"/>
    </row>
    <row r="296" spans="2:30" s="13" customFormat="1" ht="27.75" customHeight="1">
      <c r="B296" s="72"/>
      <c r="C296" s="61"/>
      <c r="D296" s="62"/>
      <c r="G296" s="63"/>
      <c r="H296" s="64"/>
      <c r="I296" s="37"/>
      <c r="J296" s="37"/>
      <c r="K296" s="65"/>
      <c r="L296" s="65"/>
      <c r="M296" s="65"/>
      <c r="N296" s="65"/>
      <c r="O296" s="31"/>
      <c r="P296" s="31"/>
      <c r="Q296" s="63"/>
      <c r="R296" s="79"/>
      <c r="S296" s="79"/>
      <c r="T296" s="79"/>
      <c r="U296" s="79"/>
      <c r="V296" s="79"/>
      <c r="W296" s="79"/>
      <c r="X296" s="81"/>
      <c r="Y296" s="81"/>
      <c r="Z296" s="81"/>
      <c r="AA296" s="81"/>
      <c r="AB296" s="86"/>
      <c r="AC296" s="37"/>
      <c r="AD296" s="12"/>
    </row>
    <row r="297" spans="2:30" s="13" customFormat="1" ht="27.75" customHeight="1">
      <c r="B297" s="72"/>
      <c r="C297" s="61"/>
      <c r="D297" s="62"/>
      <c r="G297" s="63"/>
      <c r="H297" s="64"/>
      <c r="I297" s="37"/>
      <c r="J297" s="37"/>
      <c r="K297" s="65"/>
      <c r="L297" s="65"/>
      <c r="M297" s="65"/>
      <c r="N297" s="65"/>
      <c r="O297" s="31"/>
      <c r="P297" s="31"/>
      <c r="Q297" s="63"/>
      <c r="R297" s="79"/>
      <c r="S297" s="79"/>
      <c r="T297" s="79"/>
      <c r="U297" s="79"/>
      <c r="V297" s="79"/>
      <c r="W297" s="79"/>
      <c r="X297" s="81"/>
      <c r="Y297" s="81"/>
      <c r="Z297" s="81"/>
      <c r="AA297" s="81"/>
      <c r="AB297" s="86"/>
      <c r="AC297" s="37"/>
      <c r="AD297" s="12"/>
    </row>
    <row r="298" spans="2:30" s="13" customFormat="1" ht="27.75" customHeight="1">
      <c r="B298" s="72"/>
      <c r="C298" s="61"/>
      <c r="D298" s="62"/>
      <c r="G298" s="63"/>
      <c r="H298" s="64"/>
      <c r="I298" s="37"/>
      <c r="J298" s="37"/>
      <c r="K298" s="65"/>
      <c r="L298" s="65"/>
      <c r="M298" s="65"/>
      <c r="N298" s="65"/>
      <c r="O298" s="31"/>
      <c r="P298" s="31"/>
      <c r="Q298" s="63"/>
      <c r="R298" s="79"/>
      <c r="S298" s="79"/>
      <c r="T298" s="79"/>
      <c r="U298" s="79"/>
      <c r="V298" s="79"/>
      <c r="W298" s="79"/>
      <c r="X298" s="81"/>
      <c r="Y298" s="81"/>
      <c r="Z298" s="81"/>
      <c r="AA298" s="81"/>
      <c r="AB298" s="86"/>
      <c r="AC298" s="37"/>
      <c r="AD298" s="12"/>
    </row>
    <row r="299" spans="2:30" s="13" customFormat="1" ht="27.75" customHeight="1">
      <c r="B299" s="72"/>
      <c r="C299" s="61"/>
      <c r="D299" s="62"/>
      <c r="G299" s="63"/>
      <c r="H299" s="64"/>
      <c r="I299" s="37"/>
      <c r="J299" s="37"/>
      <c r="K299" s="65"/>
      <c r="L299" s="65"/>
      <c r="M299" s="65"/>
      <c r="N299" s="65"/>
      <c r="O299" s="31"/>
      <c r="P299" s="31"/>
      <c r="Q299" s="63"/>
      <c r="R299" s="79"/>
      <c r="S299" s="79"/>
      <c r="T299" s="79"/>
      <c r="U299" s="79"/>
      <c r="V299" s="79"/>
      <c r="W299" s="79"/>
      <c r="X299" s="81"/>
      <c r="Y299" s="81"/>
      <c r="Z299" s="81"/>
      <c r="AA299" s="81"/>
      <c r="AB299" s="86"/>
      <c r="AC299" s="37"/>
      <c r="AD299" s="12"/>
    </row>
    <row r="300" spans="2:30" s="13" customFormat="1" ht="27.75" customHeight="1">
      <c r="B300" s="72"/>
      <c r="C300" s="61"/>
      <c r="D300" s="62"/>
      <c r="G300" s="63"/>
      <c r="H300" s="64"/>
      <c r="I300" s="37"/>
      <c r="J300" s="37"/>
      <c r="K300" s="65"/>
      <c r="L300" s="65"/>
      <c r="M300" s="65"/>
      <c r="N300" s="65"/>
      <c r="O300" s="31"/>
      <c r="P300" s="31"/>
      <c r="Q300" s="63"/>
      <c r="R300" s="79"/>
      <c r="S300" s="79"/>
      <c r="T300" s="79"/>
      <c r="U300" s="79"/>
      <c r="V300" s="79"/>
      <c r="W300" s="79"/>
      <c r="X300" s="81"/>
      <c r="Y300" s="81"/>
      <c r="Z300" s="81"/>
      <c r="AA300" s="81"/>
      <c r="AB300" s="86"/>
      <c r="AC300" s="37"/>
      <c r="AD300" s="12"/>
    </row>
    <row r="301" spans="2:30" s="13" customFormat="1" ht="27.75" customHeight="1">
      <c r="B301" s="72"/>
      <c r="C301" s="61"/>
      <c r="D301" s="62"/>
      <c r="G301" s="63"/>
      <c r="H301" s="64"/>
      <c r="I301" s="37"/>
      <c r="J301" s="37"/>
      <c r="K301" s="65"/>
      <c r="L301" s="65"/>
      <c r="M301" s="65"/>
      <c r="N301" s="65"/>
      <c r="O301" s="31"/>
      <c r="P301" s="31"/>
      <c r="Q301" s="63"/>
      <c r="R301" s="79"/>
      <c r="S301" s="79"/>
      <c r="T301" s="79"/>
      <c r="U301" s="79"/>
      <c r="V301" s="79"/>
      <c r="W301" s="79"/>
      <c r="X301" s="81"/>
      <c r="Y301" s="81"/>
      <c r="Z301" s="81"/>
      <c r="AA301" s="81"/>
      <c r="AB301" s="86"/>
      <c r="AC301" s="37"/>
      <c r="AD301" s="12"/>
    </row>
    <row r="302" spans="2:30" s="13" customFormat="1" ht="27.75" customHeight="1">
      <c r="B302" s="72"/>
      <c r="C302" s="61"/>
      <c r="D302" s="62"/>
      <c r="G302" s="63"/>
      <c r="H302" s="64"/>
      <c r="I302" s="37"/>
      <c r="J302" s="37"/>
      <c r="K302" s="65"/>
      <c r="L302" s="65"/>
      <c r="M302" s="65"/>
      <c r="N302" s="65"/>
      <c r="O302" s="31"/>
      <c r="P302" s="31"/>
      <c r="Q302" s="63"/>
      <c r="R302" s="79"/>
      <c r="S302" s="79"/>
      <c r="T302" s="79"/>
      <c r="U302" s="79"/>
      <c r="V302" s="79"/>
      <c r="W302" s="79"/>
      <c r="X302" s="81"/>
      <c r="Y302" s="81"/>
      <c r="Z302" s="81"/>
      <c r="AA302" s="81"/>
      <c r="AB302" s="86"/>
      <c r="AC302" s="37"/>
      <c r="AD302" s="12"/>
    </row>
    <row r="303" spans="2:30" s="13" customFormat="1" ht="27.75" customHeight="1">
      <c r="B303" s="72"/>
      <c r="C303" s="61"/>
      <c r="D303" s="62"/>
      <c r="G303" s="63"/>
      <c r="H303" s="64"/>
      <c r="I303" s="37"/>
      <c r="J303" s="37"/>
      <c r="K303" s="65"/>
      <c r="L303" s="65"/>
      <c r="M303" s="65"/>
      <c r="N303" s="65"/>
      <c r="O303" s="31"/>
      <c r="P303" s="31"/>
      <c r="Q303" s="63"/>
      <c r="R303" s="79"/>
      <c r="S303" s="79"/>
      <c r="T303" s="79"/>
      <c r="U303" s="79"/>
      <c r="V303" s="79"/>
      <c r="W303" s="79"/>
      <c r="X303" s="81"/>
      <c r="Y303" s="81"/>
      <c r="Z303" s="81"/>
      <c r="AA303" s="81"/>
      <c r="AB303" s="86"/>
      <c r="AC303" s="37"/>
      <c r="AD303" s="12"/>
    </row>
    <row r="304" spans="2:30" s="13" customFormat="1" ht="27.75" customHeight="1">
      <c r="B304" s="72"/>
      <c r="C304" s="61"/>
      <c r="D304" s="62"/>
      <c r="G304" s="63"/>
      <c r="H304" s="64"/>
      <c r="I304" s="37"/>
      <c r="J304" s="37"/>
      <c r="K304" s="65"/>
      <c r="L304" s="65"/>
      <c r="M304" s="65"/>
      <c r="N304" s="65"/>
      <c r="O304" s="31"/>
      <c r="P304" s="31"/>
      <c r="Q304" s="63"/>
      <c r="R304" s="79"/>
      <c r="S304" s="79"/>
      <c r="T304" s="79"/>
      <c r="U304" s="79"/>
      <c r="V304" s="79"/>
      <c r="W304" s="79"/>
      <c r="X304" s="81"/>
      <c r="Y304" s="81"/>
      <c r="Z304" s="81"/>
      <c r="AA304" s="81"/>
      <c r="AB304" s="86"/>
      <c r="AC304" s="37"/>
      <c r="AD304" s="12"/>
    </row>
    <row r="305" spans="2:30" s="13" customFormat="1" ht="27.75" customHeight="1">
      <c r="B305" s="72"/>
      <c r="C305" s="61"/>
      <c r="D305" s="62"/>
      <c r="G305" s="63"/>
      <c r="H305" s="64"/>
      <c r="I305" s="37"/>
      <c r="J305" s="37"/>
      <c r="K305" s="65"/>
      <c r="L305" s="65"/>
      <c r="M305" s="65"/>
      <c r="N305" s="65"/>
      <c r="O305" s="31"/>
      <c r="P305" s="31"/>
      <c r="Q305" s="63"/>
      <c r="R305" s="79"/>
      <c r="S305" s="79"/>
      <c r="T305" s="79"/>
      <c r="U305" s="79"/>
      <c r="V305" s="79"/>
      <c r="W305" s="79"/>
      <c r="X305" s="81"/>
      <c r="Y305" s="81"/>
      <c r="Z305" s="81"/>
      <c r="AA305" s="81"/>
      <c r="AB305" s="86"/>
      <c r="AC305" s="37"/>
      <c r="AD305" s="12"/>
    </row>
    <row r="306" spans="2:30" s="13" customFormat="1" ht="27.75" customHeight="1">
      <c r="B306" s="72"/>
      <c r="C306" s="61"/>
      <c r="D306" s="62"/>
      <c r="G306" s="63"/>
      <c r="H306" s="64"/>
      <c r="I306" s="37"/>
      <c r="J306" s="37"/>
      <c r="K306" s="65"/>
      <c r="L306" s="65"/>
      <c r="M306" s="65"/>
      <c r="N306" s="65"/>
      <c r="O306" s="31"/>
      <c r="P306" s="31"/>
      <c r="Q306" s="63"/>
      <c r="R306" s="79"/>
      <c r="S306" s="79"/>
      <c r="T306" s="79"/>
      <c r="U306" s="79"/>
      <c r="V306" s="79"/>
      <c r="W306" s="79"/>
      <c r="X306" s="81"/>
      <c r="Y306" s="81"/>
      <c r="Z306" s="81"/>
      <c r="AA306" s="81"/>
      <c r="AB306" s="86"/>
      <c r="AC306" s="37"/>
      <c r="AD306" s="12"/>
    </row>
    <row r="307" spans="2:30" s="13" customFormat="1" ht="27.75" customHeight="1">
      <c r="B307" s="72"/>
      <c r="C307" s="61"/>
      <c r="D307" s="62"/>
      <c r="G307" s="63"/>
      <c r="H307" s="64"/>
      <c r="I307" s="37"/>
      <c r="J307" s="37"/>
      <c r="K307" s="65"/>
      <c r="L307" s="65"/>
      <c r="M307" s="65"/>
      <c r="N307" s="65"/>
      <c r="O307" s="31"/>
      <c r="P307" s="31"/>
      <c r="Q307" s="63"/>
      <c r="R307" s="79"/>
      <c r="S307" s="79"/>
      <c r="T307" s="79"/>
      <c r="U307" s="79"/>
      <c r="V307" s="79"/>
      <c r="W307" s="79"/>
      <c r="X307" s="81"/>
      <c r="Y307" s="81"/>
      <c r="Z307" s="81"/>
      <c r="AA307" s="81"/>
      <c r="AB307" s="86"/>
      <c r="AC307" s="37"/>
      <c r="AD307" s="12"/>
    </row>
    <row r="308" spans="2:30" s="13" customFormat="1" ht="27.75" customHeight="1">
      <c r="B308" s="72"/>
      <c r="C308" s="61"/>
      <c r="D308" s="62"/>
      <c r="G308" s="63"/>
      <c r="H308" s="64"/>
      <c r="I308" s="37"/>
      <c r="J308" s="37"/>
      <c r="K308" s="65"/>
      <c r="L308" s="65"/>
      <c r="M308" s="65"/>
      <c r="N308" s="65"/>
      <c r="O308" s="31"/>
      <c r="P308" s="31"/>
      <c r="Q308" s="63"/>
      <c r="R308" s="79"/>
      <c r="S308" s="79"/>
      <c r="T308" s="79"/>
      <c r="U308" s="79"/>
      <c r="V308" s="79"/>
      <c r="W308" s="79"/>
      <c r="X308" s="81"/>
      <c r="Y308" s="81"/>
      <c r="Z308" s="81"/>
      <c r="AA308" s="81"/>
      <c r="AB308" s="86"/>
      <c r="AC308" s="37"/>
      <c r="AD308" s="12"/>
    </row>
    <row r="309" spans="2:30" s="13" customFormat="1" ht="27.75" customHeight="1">
      <c r="B309" s="72"/>
      <c r="C309" s="61"/>
      <c r="D309" s="62"/>
      <c r="G309" s="63"/>
      <c r="H309" s="64"/>
      <c r="I309" s="37"/>
      <c r="J309" s="37"/>
      <c r="K309" s="65"/>
      <c r="L309" s="65"/>
      <c r="M309" s="65"/>
      <c r="N309" s="65"/>
      <c r="O309" s="31"/>
      <c r="P309" s="31"/>
      <c r="Q309" s="63"/>
      <c r="R309" s="79"/>
      <c r="S309" s="79"/>
      <c r="T309" s="79"/>
      <c r="U309" s="79"/>
      <c r="V309" s="79"/>
      <c r="W309" s="79"/>
      <c r="X309" s="81"/>
      <c r="Y309" s="81"/>
      <c r="Z309" s="81"/>
      <c r="AA309" s="81"/>
      <c r="AB309" s="86"/>
      <c r="AC309" s="37"/>
      <c r="AD309" s="12"/>
    </row>
    <row r="310" spans="2:30" s="13" customFormat="1" ht="27.75" customHeight="1">
      <c r="B310" s="72"/>
      <c r="C310" s="61"/>
      <c r="D310" s="62"/>
      <c r="G310" s="63"/>
      <c r="H310" s="64"/>
      <c r="I310" s="37"/>
      <c r="J310" s="37"/>
      <c r="K310" s="65"/>
      <c r="L310" s="65"/>
      <c r="M310" s="65"/>
      <c r="N310" s="65"/>
      <c r="O310" s="31"/>
      <c r="P310" s="31"/>
      <c r="Q310" s="63"/>
      <c r="R310" s="79"/>
      <c r="S310" s="79"/>
      <c r="T310" s="79"/>
      <c r="U310" s="79"/>
      <c r="V310" s="79"/>
      <c r="W310" s="79"/>
      <c r="X310" s="81"/>
      <c r="Y310" s="81"/>
      <c r="Z310" s="81"/>
      <c r="AA310" s="81"/>
      <c r="AB310" s="86"/>
      <c r="AC310" s="37"/>
      <c r="AD310" s="12"/>
    </row>
    <row r="311" spans="2:30" s="13" customFormat="1" ht="27.75" customHeight="1">
      <c r="B311" s="72"/>
      <c r="C311" s="61"/>
      <c r="D311" s="62"/>
      <c r="G311" s="63"/>
      <c r="H311" s="64"/>
      <c r="I311" s="37"/>
      <c r="J311" s="37"/>
      <c r="K311" s="65"/>
      <c r="L311" s="65"/>
      <c r="M311" s="65"/>
      <c r="N311" s="65"/>
      <c r="O311" s="31"/>
      <c r="P311" s="31"/>
      <c r="Q311" s="63"/>
      <c r="R311" s="79"/>
      <c r="S311" s="79"/>
      <c r="T311" s="79"/>
      <c r="U311" s="79"/>
      <c r="V311" s="79"/>
      <c r="W311" s="79"/>
      <c r="X311" s="81"/>
      <c r="Y311" s="81"/>
      <c r="Z311" s="81"/>
      <c r="AA311" s="81"/>
      <c r="AB311" s="86"/>
      <c r="AC311" s="37"/>
      <c r="AD311" s="12"/>
    </row>
    <row r="312" spans="2:30" s="13" customFormat="1" ht="27.75" customHeight="1">
      <c r="B312" s="72"/>
      <c r="C312" s="61"/>
      <c r="D312" s="62"/>
      <c r="G312" s="63"/>
      <c r="H312" s="64"/>
      <c r="I312" s="37"/>
      <c r="J312" s="37"/>
      <c r="K312" s="65"/>
      <c r="L312" s="65"/>
      <c r="M312" s="65"/>
      <c r="N312" s="65"/>
      <c r="O312" s="31"/>
      <c r="P312" s="31"/>
      <c r="Q312" s="63"/>
      <c r="R312" s="79"/>
      <c r="S312" s="79"/>
      <c r="T312" s="79"/>
      <c r="U312" s="79"/>
      <c r="V312" s="79"/>
      <c r="W312" s="79"/>
      <c r="X312" s="81"/>
      <c r="Y312" s="81"/>
      <c r="Z312" s="81"/>
      <c r="AA312" s="81"/>
      <c r="AB312" s="86"/>
      <c r="AC312" s="37"/>
      <c r="AD312" s="12"/>
    </row>
    <row r="313" spans="2:30" s="13" customFormat="1" ht="27.75" customHeight="1">
      <c r="B313" s="72"/>
      <c r="C313" s="61"/>
      <c r="D313" s="62"/>
      <c r="G313" s="63"/>
      <c r="H313" s="64"/>
      <c r="I313" s="37"/>
      <c r="J313" s="37"/>
      <c r="K313" s="65"/>
      <c r="L313" s="65"/>
      <c r="M313" s="65"/>
      <c r="N313" s="65"/>
      <c r="O313" s="31"/>
      <c r="P313" s="31"/>
      <c r="Q313" s="63"/>
      <c r="R313" s="79"/>
      <c r="S313" s="79"/>
      <c r="T313" s="79"/>
      <c r="U313" s="79"/>
      <c r="V313" s="79"/>
      <c r="W313" s="79"/>
      <c r="X313" s="81"/>
      <c r="Y313" s="81"/>
      <c r="Z313" s="81"/>
      <c r="AA313" s="81"/>
      <c r="AB313" s="86"/>
      <c r="AC313" s="37"/>
      <c r="AD313" s="12"/>
    </row>
    <row r="314" spans="2:30" s="13" customFormat="1" ht="27.75" customHeight="1">
      <c r="B314" s="72"/>
      <c r="C314" s="61"/>
      <c r="D314" s="62"/>
      <c r="G314" s="63"/>
      <c r="H314" s="64"/>
      <c r="I314" s="37"/>
      <c r="J314" s="37"/>
      <c r="K314" s="65"/>
      <c r="L314" s="65"/>
      <c r="M314" s="65"/>
      <c r="N314" s="65"/>
      <c r="O314" s="31"/>
      <c r="P314" s="31"/>
      <c r="Q314" s="63"/>
      <c r="R314" s="79"/>
      <c r="S314" s="79"/>
      <c r="T314" s="79"/>
      <c r="U314" s="79"/>
      <c r="V314" s="79"/>
      <c r="W314" s="79"/>
      <c r="X314" s="81"/>
      <c r="Y314" s="81"/>
      <c r="Z314" s="81"/>
      <c r="AA314" s="81"/>
      <c r="AB314" s="86"/>
      <c r="AC314" s="37"/>
      <c r="AD314" s="12"/>
    </row>
    <row r="315" spans="2:30" s="13" customFormat="1" ht="27.75" customHeight="1">
      <c r="B315" s="72"/>
      <c r="C315" s="61"/>
      <c r="D315" s="62"/>
      <c r="G315" s="63"/>
      <c r="H315" s="64"/>
      <c r="I315" s="37"/>
      <c r="J315" s="37"/>
      <c r="K315" s="65"/>
      <c r="L315" s="65"/>
      <c r="M315" s="65"/>
      <c r="N315" s="65"/>
      <c r="O315" s="31"/>
      <c r="P315" s="31"/>
      <c r="Q315" s="63"/>
      <c r="R315" s="79"/>
      <c r="S315" s="79"/>
      <c r="T315" s="79"/>
      <c r="U315" s="79"/>
      <c r="V315" s="79"/>
      <c r="W315" s="79"/>
      <c r="X315" s="81"/>
      <c r="Y315" s="81"/>
      <c r="Z315" s="81"/>
      <c r="AA315" s="81"/>
      <c r="AB315" s="86"/>
      <c r="AC315" s="37"/>
      <c r="AD315" s="12"/>
    </row>
    <row r="316" spans="2:30" s="13" customFormat="1" ht="27.75" customHeight="1">
      <c r="B316" s="72"/>
      <c r="C316" s="61"/>
      <c r="D316" s="62"/>
      <c r="G316" s="63"/>
      <c r="H316" s="64"/>
      <c r="I316" s="37"/>
      <c r="J316" s="37"/>
      <c r="K316" s="65"/>
      <c r="L316" s="65"/>
      <c r="M316" s="65"/>
      <c r="N316" s="65"/>
      <c r="O316" s="31"/>
      <c r="P316" s="31"/>
      <c r="Q316" s="63"/>
      <c r="R316" s="79"/>
      <c r="S316" s="79"/>
      <c r="T316" s="79"/>
      <c r="U316" s="79"/>
      <c r="V316" s="79"/>
      <c r="W316" s="79"/>
      <c r="X316" s="81"/>
      <c r="Y316" s="81"/>
      <c r="Z316" s="81"/>
      <c r="AA316" s="81"/>
      <c r="AB316" s="86"/>
      <c r="AC316" s="37"/>
      <c r="AD316" s="12"/>
    </row>
    <row r="317" spans="2:30" s="13" customFormat="1" ht="27.75" customHeight="1">
      <c r="B317" s="72"/>
      <c r="C317" s="61"/>
      <c r="D317" s="62"/>
      <c r="G317" s="63"/>
      <c r="H317" s="64"/>
      <c r="I317" s="37"/>
      <c r="J317" s="37"/>
      <c r="K317" s="65"/>
      <c r="L317" s="65"/>
      <c r="M317" s="65"/>
      <c r="N317" s="65"/>
      <c r="O317" s="31"/>
      <c r="P317" s="31"/>
      <c r="Q317" s="63"/>
      <c r="R317" s="79"/>
      <c r="S317" s="79"/>
      <c r="T317" s="79"/>
      <c r="U317" s="79"/>
      <c r="V317" s="79"/>
      <c r="W317" s="79"/>
      <c r="X317" s="81"/>
      <c r="Y317" s="81"/>
      <c r="Z317" s="81"/>
      <c r="AA317" s="81"/>
      <c r="AB317" s="86"/>
      <c r="AC317" s="37"/>
      <c r="AD317" s="12"/>
    </row>
    <row r="318" spans="2:30" s="13" customFormat="1" ht="27.75" customHeight="1">
      <c r="B318" s="72"/>
      <c r="C318" s="61"/>
      <c r="D318" s="62"/>
      <c r="G318" s="63"/>
      <c r="H318" s="64"/>
      <c r="I318" s="37"/>
      <c r="J318" s="37"/>
      <c r="K318" s="65"/>
      <c r="L318" s="65"/>
      <c r="M318" s="65"/>
      <c r="N318" s="65"/>
      <c r="O318" s="31"/>
      <c r="P318" s="31"/>
      <c r="Q318" s="63"/>
      <c r="R318" s="79"/>
      <c r="S318" s="79"/>
      <c r="T318" s="79"/>
      <c r="U318" s="79"/>
      <c r="V318" s="79"/>
      <c r="W318" s="79"/>
      <c r="X318" s="81"/>
      <c r="Y318" s="81"/>
      <c r="Z318" s="81"/>
      <c r="AA318" s="81"/>
      <c r="AB318" s="86"/>
      <c r="AC318" s="37"/>
      <c r="AD318" s="12"/>
    </row>
    <row r="319" spans="2:30" s="13" customFormat="1" ht="27.75" customHeight="1">
      <c r="B319" s="72"/>
      <c r="C319" s="61"/>
      <c r="D319" s="62"/>
      <c r="G319" s="63"/>
      <c r="H319" s="64"/>
      <c r="I319" s="37"/>
      <c r="J319" s="37"/>
      <c r="K319" s="65"/>
      <c r="L319" s="65"/>
      <c r="M319" s="65"/>
      <c r="N319" s="65"/>
      <c r="O319" s="31"/>
      <c r="P319" s="31"/>
      <c r="Q319" s="63"/>
      <c r="R319" s="79"/>
      <c r="S319" s="79"/>
      <c r="T319" s="79"/>
      <c r="U319" s="79"/>
      <c r="V319" s="79"/>
      <c r="W319" s="79"/>
      <c r="X319" s="81"/>
      <c r="Y319" s="81"/>
      <c r="Z319" s="81"/>
      <c r="AA319" s="81"/>
      <c r="AB319" s="86"/>
      <c r="AC319" s="37"/>
      <c r="AD319" s="12"/>
    </row>
    <row r="320" spans="2:30" s="13" customFormat="1" ht="27.75" customHeight="1">
      <c r="B320" s="72"/>
      <c r="C320" s="61"/>
      <c r="D320" s="62"/>
      <c r="G320" s="63"/>
      <c r="H320" s="64"/>
      <c r="I320" s="37"/>
      <c r="J320" s="37"/>
      <c r="K320" s="65"/>
      <c r="L320" s="65"/>
      <c r="M320" s="65"/>
      <c r="N320" s="65"/>
      <c r="O320" s="31"/>
      <c r="P320" s="31"/>
      <c r="Q320" s="63"/>
      <c r="R320" s="79"/>
      <c r="S320" s="79"/>
      <c r="T320" s="79"/>
      <c r="U320" s="79"/>
      <c r="V320" s="79"/>
      <c r="W320" s="79"/>
      <c r="X320" s="81"/>
      <c r="Y320" s="81"/>
      <c r="Z320" s="81"/>
      <c r="AA320" s="81"/>
      <c r="AB320" s="86"/>
      <c r="AC320" s="37"/>
      <c r="AD320" s="12"/>
    </row>
    <row r="321" spans="2:30" s="13" customFormat="1" ht="27.75" customHeight="1">
      <c r="B321" s="72"/>
      <c r="C321" s="61"/>
      <c r="D321" s="62"/>
      <c r="G321" s="63"/>
      <c r="H321" s="64"/>
      <c r="I321" s="37"/>
      <c r="J321" s="37"/>
      <c r="K321" s="65"/>
      <c r="L321" s="65"/>
      <c r="M321" s="65"/>
      <c r="N321" s="65"/>
      <c r="O321" s="31"/>
      <c r="P321" s="31"/>
      <c r="Q321" s="63"/>
      <c r="R321" s="79"/>
      <c r="S321" s="79"/>
      <c r="T321" s="79"/>
      <c r="U321" s="79"/>
      <c r="V321" s="79"/>
      <c r="W321" s="79"/>
      <c r="X321" s="81"/>
      <c r="Y321" s="81"/>
      <c r="Z321" s="81"/>
      <c r="AA321" s="81"/>
      <c r="AB321" s="86"/>
      <c r="AC321" s="37"/>
      <c r="AD321" s="12"/>
    </row>
    <row r="322" spans="2:30" s="13" customFormat="1" ht="27.75" customHeight="1">
      <c r="B322" s="72"/>
      <c r="C322" s="61"/>
      <c r="D322" s="62"/>
      <c r="G322" s="63"/>
      <c r="H322" s="64"/>
      <c r="I322" s="37"/>
      <c r="J322" s="37"/>
      <c r="K322" s="65"/>
      <c r="L322" s="65"/>
      <c r="M322" s="65"/>
      <c r="N322" s="65"/>
      <c r="O322" s="31"/>
      <c r="P322" s="31"/>
      <c r="Q322" s="63"/>
      <c r="R322" s="79"/>
      <c r="S322" s="79"/>
      <c r="T322" s="79"/>
      <c r="U322" s="79"/>
      <c r="V322" s="79"/>
      <c r="W322" s="79"/>
      <c r="X322" s="81"/>
      <c r="Y322" s="81"/>
      <c r="Z322" s="81"/>
      <c r="AA322" s="81"/>
      <c r="AB322" s="86"/>
      <c r="AC322" s="37"/>
      <c r="AD322" s="12"/>
    </row>
    <row r="323" spans="2:30" s="13" customFormat="1" ht="27.75" customHeight="1">
      <c r="B323" s="72"/>
      <c r="C323" s="61"/>
      <c r="D323" s="62"/>
      <c r="G323" s="63"/>
      <c r="H323" s="64"/>
      <c r="I323" s="37"/>
      <c r="J323" s="37"/>
      <c r="K323" s="65"/>
      <c r="L323" s="65"/>
      <c r="M323" s="65"/>
      <c r="N323" s="65"/>
      <c r="O323" s="31"/>
      <c r="P323" s="31"/>
      <c r="Q323" s="63"/>
      <c r="R323" s="79"/>
      <c r="S323" s="79"/>
      <c r="T323" s="79"/>
      <c r="U323" s="79"/>
      <c r="V323" s="79"/>
      <c r="W323" s="79"/>
      <c r="X323" s="81"/>
      <c r="Y323" s="81"/>
      <c r="Z323" s="81"/>
      <c r="AA323" s="81"/>
      <c r="AB323" s="86"/>
      <c r="AC323" s="37"/>
      <c r="AD323" s="12"/>
    </row>
    <row r="324" spans="2:30" s="13" customFormat="1" ht="27.75" customHeight="1">
      <c r="B324" s="72"/>
      <c r="C324" s="61"/>
      <c r="D324" s="62"/>
      <c r="G324" s="63"/>
      <c r="H324" s="64"/>
      <c r="I324" s="37"/>
      <c r="J324" s="37"/>
      <c r="K324" s="65"/>
      <c r="L324" s="65"/>
      <c r="M324" s="65"/>
      <c r="N324" s="65"/>
      <c r="O324" s="31"/>
      <c r="P324" s="31"/>
      <c r="Q324" s="63"/>
      <c r="R324" s="79"/>
      <c r="S324" s="79"/>
      <c r="T324" s="79"/>
      <c r="U324" s="79"/>
      <c r="V324" s="79"/>
      <c r="W324" s="79"/>
      <c r="X324" s="81"/>
      <c r="Y324" s="81"/>
      <c r="Z324" s="81"/>
      <c r="AA324" s="81"/>
      <c r="AB324" s="86"/>
      <c r="AC324" s="37"/>
      <c r="AD324" s="12"/>
    </row>
    <row r="325" spans="2:30" s="13" customFormat="1" ht="27.75" customHeight="1">
      <c r="B325" s="72"/>
      <c r="C325" s="61"/>
      <c r="D325" s="62"/>
      <c r="G325" s="63"/>
      <c r="H325" s="64"/>
      <c r="I325" s="37"/>
      <c r="J325" s="37"/>
      <c r="K325" s="65"/>
      <c r="L325" s="65"/>
      <c r="M325" s="65"/>
      <c r="N325" s="65"/>
      <c r="O325" s="31"/>
      <c r="P325" s="31"/>
      <c r="Q325" s="63"/>
      <c r="R325" s="79"/>
      <c r="S325" s="79"/>
      <c r="T325" s="79"/>
      <c r="U325" s="79"/>
      <c r="V325" s="79"/>
      <c r="W325" s="79"/>
      <c r="X325" s="81"/>
      <c r="Y325" s="81"/>
      <c r="Z325" s="81"/>
      <c r="AA325" s="81"/>
      <c r="AB325" s="86"/>
      <c r="AC325" s="37"/>
      <c r="AD325" s="12"/>
    </row>
    <row r="326" spans="2:30" s="13" customFormat="1" ht="27.75" customHeight="1">
      <c r="B326" s="72"/>
      <c r="C326" s="61"/>
      <c r="D326" s="62"/>
      <c r="G326" s="63"/>
      <c r="H326" s="64"/>
      <c r="I326" s="37"/>
      <c r="J326" s="37"/>
      <c r="K326" s="65"/>
      <c r="L326" s="65"/>
      <c r="M326" s="65"/>
      <c r="N326" s="65"/>
      <c r="O326" s="31"/>
      <c r="P326" s="31"/>
      <c r="Q326" s="63"/>
      <c r="R326" s="79"/>
      <c r="S326" s="79"/>
      <c r="T326" s="79"/>
      <c r="U326" s="79"/>
      <c r="V326" s="79"/>
      <c r="W326" s="79"/>
      <c r="X326" s="81"/>
      <c r="Y326" s="81"/>
      <c r="Z326" s="81"/>
      <c r="AA326" s="81"/>
      <c r="AB326" s="86"/>
      <c r="AC326" s="37"/>
      <c r="AD326" s="12"/>
    </row>
    <row r="327" spans="2:30" s="13" customFormat="1" ht="27.75" customHeight="1">
      <c r="B327" s="72"/>
      <c r="C327" s="61"/>
      <c r="D327" s="62"/>
      <c r="G327" s="63"/>
      <c r="H327" s="64"/>
      <c r="I327" s="37"/>
      <c r="J327" s="37"/>
      <c r="K327" s="65"/>
      <c r="L327" s="65"/>
      <c r="M327" s="65"/>
      <c r="N327" s="65"/>
      <c r="O327" s="31"/>
      <c r="P327" s="31"/>
      <c r="Q327" s="63"/>
      <c r="R327" s="79"/>
      <c r="S327" s="79"/>
      <c r="T327" s="79"/>
      <c r="U327" s="79"/>
      <c r="V327" s="79"/>
      <c r="W327" s="79"/>
      <c r="X327" s="81"/>
      <c r="Y327" s="81"/>
      <c r="Z327" s="81"/>
      <c r="AA327" s="81"/>
      <c r="AB327" s="86"/>
      <c r="AC327" s="37"/>
      <c r="AD327" s="12"/>
    </row>
    <row r="328" spans="2:30" s="13" customFormat="1" ht="27.75" customHeight="1">
      <c r="B328" s="72"/>
      <c r="C328" s="61"/>
      <c r="D328" s="62"/>
      <c r="G328" s="63"/>
      <c r="H328" s="64"/>
      <c r="I328" s="37"/>
      <c r="J328" s="37"/>
      <c r="K328" s="65"/>
      <c r="L328" s="65"/>
      <c r="M328" s="65"/>
      <c r="N328" s="65"/>
      <c r="O328" s="31"/>
      <c r="P328" s="31"/>
      <c r="Q328" s="63"/>
      <c r="R328" s="79"/>
      <c r="S328" s="79"/>
      <c r="T328" s="79"/>
      <c r="U328" s="79"/>
      <c r="V328" s="79"/>
      <c r="W328" s="79"/>
      <c r="X328" s="81"/>
      <c r="Y328" s="81"/>
      <c r="Z328" s="81"/>
      <c r="AA328" s="81"/>
      <c r="AB328" s="86"/>
      <c r="AC328" s="37"/>
      <c r="AD328" s="12"/>
    </row>
    <row r="329" spans="2:30" s="13" customFormat="1" ht="27.75" customHeight="1">
      <c r="B329" s="72"/>
      <c r="C329" s="61"/>
      <c r="D329" s="62"/>
      <c r="G329" s="63"/>
      <c r="H329" s="64"/>
      <c r="I329" s="37"/>
      <c r="J329" s="37"/>
      <c r="K329" s="65"/>
      <c r="L329" s="65"/>
      <c r="M329" s="65"/>
      <c r="N329" s="65"/>
      <c r="O329" s="31"/>
      <c r="P329" s="31"/>
      <c r="Q329" s="63"/>
      <c r="R329" s="79"/>
      <c r="S329" s="79"/>
      <c r="T329" s="79"/>
      <c r="U329" s="79"/>
      <c r="V329" s="79"/>
      <c r="W329" s="79"/>
      <c r="X329" s="81"/>
      <c r="Y329" s="81"/>
      <c r="Z329" s="81"/>
      <c r="AA329" s="81"/>
      <c r="AB329" s="86"/>
      <c r="AC329" s="37"/>
      <c r="AD329" s="12"/>
    </row>
    <row r="330" spans="2:30" s="13" customFormat="1" ht="27.75" customHeight="1">
      <c r="B330" s="72"/>
      <c r="C330" s="61"/>
      <c r="D330" s="62"/>
      <c r="G330" s="63"/>
      <c r="H330" s="64"/>
      <c r="I330" s="37"/>
      <c r="J330" s="37"/>
      <c r="K330" s="65"/>
      <c r="L330" s="65"/>
      <c r="M330" s="65"/>
      <c r="N330" s="65"/>
      <c r="O330" s="31"/>
      <c r="P330" s="31"/>
      <c r="Q330" s="63"/>
      <c r="R330" s="79"/>
      <c r="S330" s="79"/>
      <c r="T330" s="79"/>
      <c r="U330" s="79"/>
      <c r="V330" s="79"/>
      <c r="W330" s="79"/>
      <c r="X330" s="81"/>
      <c r="Y330" s="81"/>
      <c r="Z330" s="81"/>
      <c r="AA330" s="81"/>
      <c r="AB330" s="86"/>
      <c r="AC330" s="37"/>
      <c r="AD330" s="12"/>
    </row>
    <row r="331" spans="2:30" s="13" customFormat="1" ht="27.75" customHeight="1">
      <c r="B331" s="72"/>
      <c r="C331" s="61"/>
      <c r="D331" s="62"/>
      <c r="G331" s="63"/>
      <c r="H331" s="64"/>
      <c r="I331" s="37"/>
      <c r="J331" s="37"/>
      <c r="K331" s="65"/>
      <c r="L331" s="65"/>
      <c r="M331" s="65"/>
      <c r="N331" s="65"/>
      <c r="O331" s="31"/>
      <c r="P331" s="31"/>
      <c r="Q331" s="63"/>
      <c r="R331" s="79"/>
      <c r="S331" s="79"/>
      <c r="T331" s="79"/>
      <c r="U331" s="79"/>
      <c r="V331" s="79"/>
      <c r="W331" s="79"/>
      <c r="X331" s="81"/>
      <c r="Y331" s="81"/>
      <c r="Z331" s="81"/>
      <c r="AA331" s="81"/>
      <c r="AB331" s="86"/>
      <c r="AC331" s="37"/>
      <c r="AD331" s="12"/>
    </row>
    <row r="332" spans="2:30" s="13" customFormat="1" ht="27.75" customHeight="1">
      <c r="B332" s="72"/>
      <c r="C332" s="61"/>
      <c r="D332" s="62"/>
      <c r="G332" s="63"/>
      <c r="H332" s="64"/>
      <c r="I332" s="37"/>
      <c r="J332" s="37"/>
      <c r="K332" s="65"/>
      <c r="L332" s="65"/>
      <c r="M332" s="65"/>
      <c r="N332" s="65"/>
      <c r="O332" s="31"/>
      <c r="P332" s="31"/>
      <c r="Q332" s="63"/>
      <c r="R332" s="79"/>
      <c r="S332" s="79"/>
      <c r="T332" s="79"/>
      <c r="U332" s="79"/>
      <c r="V332" s="79"/>
      <c r="W332" s="79"/>
      <c r="X332" s="81"/>
      <c r="Y332" s="81"/>
      <c r="Z332" s="81"/>
      <c r="AA332" s="81"/>
      <c r="AB332" s="86"/>
      <c r="AC332" s="37"/>
      <c r="AD332" s="12"/>
    </row>
    <row r="333" spans="2:30" s="13" customFormat="1" ht="27.75" customHeight="1">
      <c r="B333" s="72"/>
      <c r="C333" s="61"/>
      <c r="D333" s="62"/>
      <c r="G333" s="63"/>
      <c r="H333" s="64"/>
      <c r="I333" s="37"/>
      <c r="J333" s="37"/>
      <c r="K333" s="65"/>
      <c r="L333" s="65"/>
      <c r="M333" s="65"/>
      <c r="N333" s="65"/>
      <c r="O333" s="31"/>
      <c r="P333" s="31"/>
      <c r="Q333" s="63"/>
      <c r="R333" s="79"/>
      <c r="S333" s="79"/>
      <c r="T333" s="79"/>
      <c r="U333" s="79"/>
      <c r="V333" s="79"/>
      <c r="W333" s="79"/>
      <c r="X333" s="81"/>
      <c r="Y333" s="81"/>
      <c r="Z333" s="81"/>
      <c r="AA333" s="81"/>
      <c r="AB333" s="86"/>
      <c r="AC333" s="37"/>
      <c r="AD333" s="12"/>
    </row>
    <row r="334" spans="2:30" s="13" customFormat="1" ht="27.75" customHeight="1">
      <c r="B334" s="72"/>
      <c r="C334" s="61"/>
      <c r="D334" s="62"/>
      <c r="G334" s="63"/>
      <c r="H334" s="64"/>
      <c r="I334" s="37"/>
      <c r="J334" s="37"/>
      <c r="K334" s="65"/>
      <c r="L334" s="65"/>
      <c r="M334" s="65"/>
      <c r="N334" s="65"/>
      <c r="O334" s="31"/>
      <c r="P334" s="31"/>
      <c r="Q334" s="63"/>
      <c r="R334" s="79"/>
      <c r="S334" s="79"/>
      <c r="T334" s="79"/>
      <c r="U334" s="79"/>
      <c r="V334" s="79"/>
      <c r="W334" s="79"/>
      <c r="X334" s="81"/>
      <c r="Y334" s="81"/>
      <c r="Z334" s="81"/>
      <c r="AA334" s="81"/>
      <c r="AB334" s="86"/>
      <c r="AC334" s="37"/>
      <c r="AD334" s="12"/>
    </row>
    <row r="335" spans="2:30" s="13" customFormat="1" ht="27.75" customHeight="1">
      <c r="B335" s="72"/>
      <c r="C335" s="61"/>
      <c r="D335" s="62"/>
      <c r="G335" s="63"/>
      <c r="H335" s="64"/>
      <c r="I335" s="37"/>
      <c r="J335" s="37"/>
      <c r="K335" s="65"/>
      <c r="L335" s="65"/>
      <c r="M335" s="65"/>
      <c r="N335" s="65"/>
      <c r="O335" s="31"/>
      <c r="P335" s="31"/>
      <c r="Q335" s="63"/>
      <c r="R335" s="79"/>
      <c r="S335" s="79"/>
      <c r="T335" s="79"/>
      <c r="U335" s="79"/>
      <c r="V335" s="79"/>
      <c r="W335" s="79"/>
      <c r="X335" s="81"/>
      <c r="Y335" s="81"/>
      <c r="Z335" s="81"/>
      <c r="AA335" s="81"/>
      <c r="AB335" s="86"/>
      <c r="AC335" s="37"/>
      <c r="AD335" s="12"/>
    </row>
    <row r="336" spans="2:30" s="13" customFormat="1" ht="27.75" customHeight="1">
      <c r="B336" s="72"/>
      <c r="C336" s="61"/>
      <c r="D336" s="62"/>
      <c r="G336" s="63"/>
      <c r="H336" s="64"/>
      <c r="I336" s="37"/>
      <c r="J336" s="37"/>
      <c r="K336" s="65"/>
      <c r="L336" s="65"/>
      <c r="M336" s="65"/>
      <c r="N336" s="65"/>
      <c r="O336" s="31"/>
      <c r="P336" s="31"/>
      <c r="Q336" s="63"/>
      <c r="R336" s="79"/>
      <c r="S336" s="79"/>
      <c r="T336" s="79"/>
      <c r="U336" s="79"/>
      <c r="V336" s="79"/>
      <c r="W336" s="79"/>
      <c r="X336" s="81"/>
      <c r="Y336" s="81"/>
      <c r="Z336" s="81"/>
      <c r="AA336" s="81"/>
      <c r="AB336" s="86"/>
      <c r="AC336" s="37"/>
      <c r="AD336" s="12"/>
    </row>
    <row r="337" spans="2:30" s="13" customFormat="1" ht="27.75" customHeight="1">
      <c r="B337" s="72"/>
      <c r="C337" s="61"/>
      <c r="D337" s="62"/>
      <c r="G337" s="63"/>
      <c r="H337" s="64"/>
      <c r="I337" s="37"/>
      <c r="J337" s="37"/>
      <c r="K337" s="65"/>
      <c r="L337" s="65"/>
      <c r="M337" s="65"/>
      <c r="N337" s="65"/>
      <c r="O337" s="31"/>
      <c r="P337" s="31"/>
      <c r="Q337" s="63"/>
      <c r="R337" s="79"/>
      <c r="S337" s="79"/>
      <c r="T337" s="79"/>
      <c r="U337" s="79"/>
      <c r="V337" s="79"/>
      <c r="W337" s="79"/>
      <c r="X337" s="81"/>
      <c r="Y337" s="81"/>
      <c r="Z337" s="81"/>
      <c r="AA337" s="81"/>
      <c r="AB337" s="86"/>
      <c r="AC337" s="37"/>
      <c r="AD337" s="12"/>
    </row>
    <row r="338" spans="2:30" s="13" customFormat="1" ht="27.75" customHeight="1">
      <c r="B338" s="72"/>
      <c r="C338" s="61"/>
      <c r="D338" s="62"/>
      <c r="G338" s="63"/>
      <c r="H338" s="64"/>
      <c r="I338" s="37"/>
      <c r="J338" s="37"/>
      <c r="K338" s="65"/>
      <c r="L338" s="65"/>
      <c r="M338" s="65"/>
      <c r="N338" s="65"/>
      <c r="O338" s="31"/>
      <c r="P338" s="31"/>
      <c r="Q338" s="63"/>
      <c r="R338" s="79"/>
      <c r="S338" s="79"/>
      <c r="T338" s="79"/>
      <c r="U338" s="79"/>
      <c r="V338" s="79"/>
      <c r="W338" s="79"/>
      <c r="X338" s="81"/>
      <c r="Y338" s="81"/>
      <c r="Z338" s="81"/>
      <c r="AA338" s="81"/>
      <c r="AB338" s="86"/>
      <c r="AC338" s="37"/>
      <c r="AD338" s="12"/>
    </row>
    <row r="339" spans="2:30" s="13" customFormat="1" ht="27.75" customHeight="1">
      <c r="B339" s="72"/>
      <c r="C339" s="61"/>
      <c r="D339" s="62"/>
      <c r="G339" s="63"/>
      <c r="H339" s="64"/>
      <c r="I339" s="37"/>
      <c r="J339" s="37"/>
      <c r="K339" s="65"/>
      <c r="L339" s="65"/>
      <c r="M339" s="65"/>
      <c r="N339" s="65"/>
      <c r="O339" s="31"/>
      <c r="P339" s="31"/>
      <c r="Q339" s="63"/>
      <c r="R339" s="79"/>
      <c r="S339" s="79"/>
      <c r="T339" s="79"/>
      <c r="U339" s="79"/>
      <c r="V339" s="79"/>
      <c r="W339" s="79"/>
      <c r="X339" s="81"/>
      <c r="Y339" s="81"/>
      <c r="Z339" s="81"/>
      <c r="AA339" s="81"/>
      <c r="AB339" s="86"/>
      <c r="AC339" s="37"/>
      <c r="AD339" s="12"/>
    </row>
    <row r="340" spans="2:30" s="13" customFormat="1" ht="27.75" customHeight="1">
      <c r="B340" s="72"/>
      <c r="C340" s="61"/>
      <c r="D340" s="62"/>
      <c r="G340" s="63"/>
      <c r="H340" s="64"/>
      <c r="I340" s="37"/>
      <c r="J340" s="37"/>
      <c r="K340" s="65"/>
      <c r="L340" s="65"/>
      <c r="M340" s="65"/>
      <c r="N340" s="65"/>
      <c r="O340" s="31"/>
      <c r="P340" s="31"/>
      <c r="Q340" s="63"/>
      <c r="R340" s="79"/>
      <c r="S340" s="79"/>
      <c r="T340" s="79"/>
      <c r="U340" s="79"/>
      <c r="V340" s="79"/>
      <c r="W340" s="79"/>
      <c r="X340" s="81"/>
      <c r="Y340" s="81"/>
      <c r="Z340" s="81"/>
      <c r="AA340" s="81"/>
      <c r="AB340" s="86"/>
      <c r="AC340" s="37"/>
      <c r="AD340" s="12"/>
    </row>
    <row r="341" spans="2:30" s="13" customFormat="1" ht="27.75" customHeight="1">
      <c r="B341" s="72"/>
      <c r="C341" s="61"/>
      <c r="D341" s="62"/>
      <c r="G341" s="63"/>
      <c r="H341" s="64"/>
      <c r="I341" s="37"/>
      <c r="J341" s="37"/>
      <c r="K341" s="65"/>
      <c r="L341" s="65"/>
      <c r="M341" s="65"/>
      <c r="N341" s="65"/>
      <c r="O341" s="31"/>
      <c r="P341" s="31"/>
      <c r="Q341" s="63"/>
      <c r="R341" s="79"/>
      <c r="S341" s="79"/>
      <c r="T341" s="79"/>
      <c r="U341" s="79"/>
      <c r="V341" s="79"/>
      <c r="W341" s="79"/>
      <c r="X341" s="81"/>
      <c r="Y341" s="81"/>
      <c r="Z341" s="81"/>
      <c r="AA341" s="81"/>
      <c r="AB341" s="86"/>
      <c r="AC341" s="37"/>
      <c r="AD341" s="12"/>
    </row>
    <row r="342" spans="2:30" s="13" customFormat="1" ht="27.75" customHeight="1">
      <c r="B342" s="72"/>
      <c r="C342" s="61"/>
      <c r="D342" s="62"/>
      <c r="G342" s="63"/>
      <c r="H342" s="64"/>
      <c r="I342" s="37"/>
      <c r="J342" s="37"/>
      <c r="K342" s="65"/>
      <c r="L342" s="65"/>
      <c r="M342" s="65"/>
      <c r="N342" s="65"/>
      <c r="O342" s="31"/>
      <c r="P342" s="31"/>
      <c r="Q342" s="63"/>
      <c r="R342" s="79"/>
      <c r="S342" s="79"/>
      <c r="T342" s="79"/>
      <c r="U342" s="79"/>
      <c r="V342" s="79"/>
      <c r="W342" s="79"/>
      <c r="X342" s="81"/>
      <c r="Y342" s="81"/>
      <c r="Z342" s="81"/>
      <c r="AA342" s="81"/>
      <c r="AB342" s="86"/>
      <c r="AC342" s="37"/>
      <c r="AD342" s="12"/>
    </row>
    <row r="343" spans="2:30" s="13" customFormat="1" ht="27.75" customHeight="1">
      <c r="B343" s="72"/>
      <c r="C343" s="61"/>
      <c r="D343" s="62"/>
      <c r="G343" s="63"/>
      <c r="H343" s="64"/>
      <c r="I343" s="37"/>
      <c r="J343" s="37"/>
      <c r="K343" s="65"/>
      <c r="L343" s="65"/>
      <c r="M343" s="65"/>
      <c r="N343" s="65"/>
      <c r="O343" s="31"/>
      <c r="P343" s="31"/>
      <c r="Q343" s="63"/>
      <c r="R343" s="79"/>
      <c r="S343" s="79"/>
      <c r="T343" s="79"/>
      <c r="U343" s="79"/>
      <c r="V343" s="79"/>
      <c r="W343" s="79"/>
      <c r="X343" s="81"/>
      <c r="Y343" s="81"/>
      <c r="Z343" s="81"/>
      <c r="AA343" s="81"/>
      <c r="AB343" s="86"/>
      <c r="AC343" s="37"/>
      <c r="AD343" s="12"/>
    </row>
    <row r="344" spans="2:30" s="13" customFormat="1" ht="27.75" customHeight="1">
      <c r="B344" s="72"/>
      <c r="C344" s="61"/>
      <c r="D344" s="62"/>
      <c r="G344" s="63"/>
      <c r="H344" s="64"/>
      <c r="I344" s="37"/>
      <c r="J344" s="37"/>
      <c r="K344" s="65"/>
      <c r="L344" s="65"/>
      <c r="M344" s="65"/>
      <c r="N344" s="65"/>
      <c r="O344" s="31"/>
      <c r="P344" s="31"/>
      <c r="Q344" s="63"/>
      <c r="R344" s="79"/>
      <c r="S344" s="79"/>
      <c r="T344" s="79"/>
      <c r="U344" s="79"/>
      <c r="V344" s="79"/>
      <c r="W344" s="79"/>
      <c r="X344" s="81"/>
      <c r="Y344" s="81"/>
      <c r="Z344" s="81"/>
      <c r="AA344" s="81"/>
      <c r="AB344" s="86"/>
      <c r="AC344" s="37"/>
      <c r="AD344" s="12"/>
    </row>
    <row r="345" spans="2:30" s="13" customFormat="1" ht="27.75" customHeight="1">
      <c r="B345" s="72"/>
      <c r="C345" s="61"/>
      <c r="D345" s="62"/>
      <c r="G345" s="63"/>
      <c r="H345" s="64"/>
      <c r="I345" s="37"/>
      <c r="J345" s="37"/>
      <c r="K345" s="65"/>
      <c r="L345" s="65"/>
      <c r="M345" s="65"/>
      <c r="N345" s="65"/>
      <c r="O345" s="31"/>
      <c r="P345" s="31"/>
      <c r="Q345" s="63"/>
      <c r="R345" s="79"/>
      <c r="S345" s="79"/>
      <c r="T345" s="79"/>
      <c r="U345" s="79"/>
      <c r="V345" s="79"/>
      <c r="W345" s="79"/>
      <c r="X345" s="81"/>
      <c r="Y345" s="81"/>
      <c r="Z345" s="81"/>
      <c r="AA345" s="81"/>
      <c r="AB345" s="86"/>
      <c r="AC345" s="37"/>
      <c r="AD345" s="12"/>
    </row>
    <row r="346" spans="2:30" s="13" customFormat="1" ht="27.75" customHeight="1">
      <c r="B346" s="72"/>
      <c r="C346" s="61"/>
      <c r="D346" s="62"/>
      <c r="G346" s="63"/>
      <c r="H346" s="64"/>
      <c r="I346" s="37"/>
      <c r="J346" s="37"/>
      <c r="K346" s="65"/>
      <c r="L346" s="65"/>
      <c r="M346" s="65"/>
      <c r="N346" s="65"/>
      <c r="O346" s="31"/>
      <c r="P346" s="31"/>
      <c r="Q346" s="63"/>
      <c r="R346" s="79"/>
      <c r="S346" s="79"/>
      <c r="T346" s="79"/>
      <c r="U346" s="79"/>
      <c r="V346" s="79"/>
      <c r="W346" s="79"/>
      <c r="X346" s="81"/>
      <c r="Y346" s="81"/>
      <c r="Z346" s="81"/>
      <c r="AA346" s="81"/>
      <c r="AB346" s="86"/>
      <c r="AC346" s="37"/>
      <c r="AD346" s="12"/>
    </row>
    <row r="347" spans="2:30" s="13" customFormat="1" ht="27.75" customHeight="1">
      <c r="B347" s="72"/>
      <c r="C347" s="61"/>
      <c r="D347" s="62"/>
      <c r="G347" s="63"/>
      <c r="H347" s="64"/>
      <c r="I347" s="37"/>
      <c r="J347" s="37"/>
      <c r="K347" s="65"/>
      <c r="L347" s="65"/>
      <c r="M347" s="65"/>
      <c r="N347" s="65"/>
      <c r="O347" s="31"/>
      <c r="P347" s="31"/>
      <c r="Q347" s="63"/>
      <c r="R347" s="79"/>
      <c r="S347" s="79"/>
      <c r="T347" s="79"/>
      <c r="U347" s="79"/>
      <c r="V347" s="79"/>
      <c r="W347" s="79"/>
      <c r="X347" s="81"/>
      <c r="Y347" s="81"/>
      <c r="Z347" s="81"/>
      <c r="AA347" s="81"/>
      <c r="AB347" s="86"/>
      <c r="AC347" s="37"/>
      <c r="AD347" s="12"/>
    </row>
    <row r="348" spans="2:30" s="13" customFormat="1" ht="27.75" customHeight="1">
      <c r="B348" s="72"/>
      <c r="C348" s="61"/>
      <c r="D348" s="62"/>
      <c r="G348" s="63"/>
      <c r="H348" s="64"/>
      <c r="I348" s="37"/>
      <c r="J348" s="37"/>
      <c r="K348" s="65"/>
      <c r="L348" s="65"/>
      <c r="M348" s="65"/>
      <c r="N348" s="65"/>
      <c r="O348" s="31"/>
      <c r="P348" s="31"/>
      <c r="Q348" s="63"/>
      <c r="R348" s="79"/>
      <c r="S348" s="79"/>
      <c r="T348" s="79"/>
      <c r="U348" s="79"/>
      <c r="V348" s="79"/>
      <c r="W348" s="79"/>
      <c r="X348" s="81"/>
      <c r="Y348" s="81"/>
      <c r="Z348" s="81"/>
      <c r="AA348" s="81"/>
      <c r="AB348" s="86"/>
      <c r="AC348" s="37"/>
      <c r="AD348" s="12"/>
    </row>
    <row r="349" spans="2:30" s="13" customFormat="1" ht="27.75" customHeight="1">
      <c r="B349" s="72"/>
      <c r="C349" s="61"/>
      <c r="D349" s="62"/>
      <c r="G349" s="63"/>
      <c r="H349" s="64"/>
      <c r="I349" s="37"/>
      <c r="J349" s="37"/>
      <c r="K349" s="65"/>
      <c r="L349" s="65"/>
      <c r="M349" s="65"/>
      <c r="N349" s="65"/>
      <c r="O349" s="31"/>
      <c r="P349" s="31"/>
      <c r="Q349" s="63"/>
      <c r="R349" s="79"/>
      <c r="S349" s="79"/>
      <c r="T349" s="79"/>
      <c r="U349" s="79"/>
      <c r="V349" s="79"/>
      <c r="W349" s="79"/>
      <c r="X349" s="81"/>
      <c r="Y349" s="81"/>
      <c r="Z349" s="81"/>
      <c r="AA349" s="81"/>
      <c r="AB349" s="86"/>
      <c r="AC349" s="37"/>
      <c r="AD349" s="12"/>
    </row>
    <row r="350" spans="2:30" s="13" customFormat="1" ht="27.75" customHeight="1">
      <c r="B350" s="72"/>
      <c r="C350" s="61"/>
      <c r="D350" s="62"/>
      <c r="G350" s="63"/>
      <c r="H350" s="64"/>
      <c r="I350" s="37"/>
      <c r="J350" s="37"/>
      <c r="K350" s="65"/>
      <c r="L350" s="65"/>
      <c r="M350" s="65"/>
      <c r="N350" s="65"/>
      <c r="O350" s="31"/>
      <c r="P350" s="31"/>
      <c r="Q350" s="63"/>
      <c r="R350" s="79"/>
      <c r="S350" s="79"/>
      <c r="T350" s="79"/>
      <c r="U350" s="79"/>
      <c r="V350" s="79"/>
      <c r="W350" s="79"/>
      <c r="X350" s="81"/>
      <c r="Y350" s="81"/>
      <c r="Z350" s="81"/>
      <c r="AA350" s="81"/>
      <c r="AB350" s="86"/>
      <c r="AC350" s="37"/>
      <c r="AD350" s="12"/>
    </row>
    <row r="351" spans="2:30" s="13" customFormat="1" ht="27.75" customHeight="1">
      <c r="B351" s="72"/>
      <c r="C351" s="61"/>
      <c r="D351" s="62"/>
      <c r="G351" s="63"/>
      <c r="H351" s="64"/>
      <c r="I351" s="37"/>
      <c r="J351" s="37"/>
      <c r="K351" s="65"/>
      <c r="L351" s="65"/>
      <c r="M351" s="65"/>
      <c r="N351" s="65"/>
      <c r="O351" s="31"/>
      <c r="P351" s="31"/>
      <c r="Q351" s="63"/>
      <c r="R351" s="79"/>
      <c r="S351" s="79"/>
      <c r="T351" s="79"/>
      <c r="U351" s="79"/>
      <c r="V351" s="79"/>
      <c r="W351" s="79"/>
      <c r="X351" s="81"/>
      <c r="Y351" s="81"/>
      <c r="Z351" s="81"/>
      <c r="AA351" s="81"/>
      <c r="AB351" s="86"/>
      <c r="AC351" s="37"/>
      <c r="AD351" s="12"/>
    </row>
    <row r="352" spans="2:30" s="13" customFormat="1" ht="27.75" customHeight="1">
      <c r="B352" s="72"/>
      <c r="C352" s="61"/>
      <c r="D352" s="62"/>
      <c r="G352" s="63"/>
      <c r="H352" s="64"/>
      <c r="I352" s="37"/>
      <c r="J352" s="37"/>
      <c r="K352" s="65"/>
      <c r="L352" s="65"/>
      <c r="M352" s="65"/>
      <c r="N352" s="65"/>
      <c r="O352" s="31"/>
      <c r="P352" s="31"/>
      <c r="Q352" s="63"/>
      <c r="R352" s="79"/>
      <c r="S352" s="79"/>
      <c r="T352" s="79"/>
      <c r="U352" s="79"/>
      <c r="V352" s="79"/>
      <c r="W352" s="79"/>
      <c r="X352" s="81"/>
      <c r="Y352" s="81"/>
      <c r="Z352" s="81"/>
      <c r="AA352" s="81"/>
      <c r="AB352" s="86"/>
      <c r="AC352" s="37"/>
      <c r="AD352" s="12"/>
    </row>
    <row r="353" spans="2:30" s="13" customFormat="1" ht="27.75" customHeight="1">
      <c r="B353" s="72"/>
      <c r="C353" s="61"/>
      <c r="D353" s="62"/>
      <c r="G353" s="63"/>
      <c r="H353" s="64"/>
      <c r="I353" s="37"/>
      <c r="J353" s="37"/>
      <c r="K353" s="65"/>
      <c r="L353" s="65"/>
      <c r="M353" s="65"/>
      <c r="N353" s="65"/>
      <c r="O353" s="31"/>
      <c r="P353" s="31"/>
      <c r="Q353" s="63"/>
      <c r="R353" s="79"/>
      <c r="S353" s="79"/>
      <c r="T353" s="79"/>
      <c r="U353" s="79"/>
      <c r="V353" s="79"/>
      <c r="W353" s="79"/>
      <c r="X353" s="81"/>
      <c r="Y353" s="81"/>
      <c r="Z353" s="81"/>
      <c r="AA353" s="81"/>
      <c r="AB353" s="86"/>
      <c r="AC353" s="37"/>
      <c r="AD353" s="12"/>
    </row>
    <row r="354" spans="2:30" s="13" customFormat="1" ht="27.75" customHeight="1">
      <c r="B354" s="72"/>
      <c r="C354" s="61"/>
      <c r="D354" s="62"/>
      <c r="G354" s="63"/>
      <c r="H354" s="64"/>
      <c r="I354" s="37"/>
      <c r="J354" s="37"/>
      <c r="K354" s="65"/>
      <c r="L354" s="65"/>
      <c r="M354" s="65"/>
      <c r="N354" s="65"/>
      <c r="O354" s="31"/>
      <c r="P354" s="31"/>
      <c r="Q354" s="63"/>
      <c r="R354" s="79"/>
      <c r="S354" s="79"/>
      <c r="T354" s="79"/>
      <c r="U354" s="79"/>
      <c r="V354" s="79"/>
      <c r="W354" s="79"/>
      <c r="X354" s="81"/>
      <c r="Y354" s="81"/>
      <c r="Z354" s="81"/>
      <c r="AA354" s="81"/>
      <c r="AB354" s="86"/>
      <c r="AC354" s="37"/>
      <c r="AD354" s="12"/>
    </row>
    <row r="355" spans="2:30" s="13" customFormat="1" ht="27.75" customHeight="1">
      <c r="B355" s="72"/>
      <c r="C355" s="61"/>
      <c r="D355" s="62"/>
      <c r="G355" s="63"/>
      <c r="H355" s="64"/>
      <c r="I355" s="37"/>
      <c r="J355" s="37"/>
      <c r="K355" s="65"/>
      <c r="L355" s="65"/>
      <c r="M355" s="65"/>
      <c r="N355" s="65"/>
      <c r="O355" s="31"/>
      <c r="P355" s="31"/>
      <c r="Q355" s="63"/>
      <c r="R355" s="79"/>
      <c r="S355" s="79"/>
      <c r="T355" s="79"/>
      <c r="U355" s="79"/>
      <c r="V355" s="79"/>
      <c r="W355" s="79"/>
      <c r="X355" s="81"/>
      <c r="Y355" s="81"/>
      <c r="Z355" s="81"/>
      <c r="AA355" s="81"/>
      <c r="AB355" s="86"/>
      <c r="AC355" s="37"/>
      <c r="AD355" s="12"/>
    </row>
    <row r="356" spans="2:30" s="13" customFormat="1" ht="27.75" customHeight="1">
      <c r="B356" s="72"/>
      <c r="C356" s="61"/>
      <c r="D356" s="62"/>
      <c r="G356" s="63"/>
      <c r="H356" s="64"/>
      <c r="I356" s="37"/>
      <c r="J356" s="37"/>
      <c r="K356" s="65"/>
      <c r="L356" s="65"/>
      <c r="M356" s="65"/>
      <c r="N356" s="65"/>
      <c r="O356" s="31"/>
      <c r="P356" s="31"/>
      <c r="Q356" s="63"/>
      <c r="R356" s="79"/>
      <c r="S356" s="79"/>
      <c r="T356" s="79"/>
      <c r="U356" s="79"/>
      <c r="V356" s="79"/>
      <c r="W356" s="79"/>
      <c r="X356" s="81"/>
      <c r="Y356" s="81"/>
      <c r="Z356" s="81"/>
      <c r="AA356" s="81"/>
      <c r="AB356" s="86"/>
      <c r="AC356" s="37"/>
      <c r="AD356" s="12"/>
    </row>
    <row r="357" spans="2:30" s="13" customFormat="1" ht="27.75" customHeight="1">
      <c r="B357" s="72"/>
      <c r="C357" s="61"/>
      <c r="D357" s="62"/>
      <c r="G357" s="63"/>
      <c r="H357" s="64"/>
      <c r="I357" s="37"/>
      <c r="J357" s="37"/>
      <c r="K357" s="65"/>
      <c r="L357" s="65"/>
      <c r="M357" s="65"/>
      <c r="N357" s="65"/>
      <c r="O357" s="31"/>
      <c r="P357" s="31"/>
      <c r="Q357" s="63"/>
      <c r="R357" s="79"/>
      <c r="S357" s="79"/>
      <c r="T357" s="79"/>
      <c r="U357" s="79"/>
      <c r="V357" s="79"/>
      <c r="W357" s="79"/>
      <c r="X357" s="81"/>
      <c r="Y357" s="81"/>
      <c r="Z357" s="81"/>
      <c r="AA357" s="81"/>
      <c r="AB357" s="86"/>
      <c r="AC357" s="37"/>
      <c r="AD357" s="12"/>
    </row>
    <row r="358" spans="2:30" s="13" customFormat="1" ht="27.75" customHeight="1">
      <c r="B358" s="72"/>
      <c r="C358" s="61"/>
      <c r="D358" s="62"/>
      <c r="G358" s="63"/>
      <c r="H358" s="64"/>
      <c r="I358" s="37"/>
      <c r="J358" s="37"/>
      <c r="K358" s="65"/>
      <c r="L358" s="65"/>
      <c r="M358" s="65"/>
      <c r="N358" s="65"/>
      <c r="O358" s="31"/>
      <c r="P358" s="31"/>
      <c r="Q358" s="63"/>
      <c r="R358" s="79"/>
      <c r="S358" s="79"/>
      <c r="T358" s="79"/>
      <c r="U358" s="79"/>
      <c r="V358" s="79"/>
      <c r="W358" s="79"/>
      <c r="X358" s="81"/>
      <c r="Y358" s="81"/>
      <c r="Z358" s="81"/>
      <c r="AA358" s="81"/>
      <c r="AB358" s="86"/>
      <c r="AC358" s="37"/>
      <c r="AD358" s="12"/>
    </row>
    <row r="359" spans="2:30" s="13" customFormat="1" ht="27.75" customHeight="1">
      <c r="B359" s="72"/>
      <c r="C359" s="61"/>
      <c r="D359" s="62"/>
      <c r="G359" s="63"/>
      <c r="H359" s="64"/>
      <c r="I359" s="37"/>
      <c r="J359" s="37"/>
      <c r="K359" s="65"/>
      <c r="L359" s="65"/>
      <c r="M359" s="65"/>
      <c r="N359" s="65"/>
      <c r="O359" s="31"/>
      <c r="P359" s="31"/>
      <c r="Q359" s="63"/>
      <c r="R359" s="79"/>
      <c r="S359" s="79"/>
      <c r="T359" s="79"/>
      <c r="U359" s="79"/>
      <c r="V359" s="79"/>
      <c r="W359" s="79"/>
      <c r="X359" s="81"/>
      <c r="Y359" s="81"/>
      <c r="Z359" s="81"/>
      <c r="AA359" s="81"/>
      <c r="AB359" s="86"/>
      <c r="AC359" s="37"/>
      <c r="AD359" s="12"/>
    </row>
    <row r="360" spans="2:30" s="13" customFormat="1" ht="27.75" customHeight="1">
      <c r="B360" s="72"/>
      <c r="C360" s="61"/>
      <c r="D360" s="62"/>
      <c r="G360" s="63"/>
      <c r="H360" s="64"/>
      <c r="I360" s="37"/>
      <c r="J360" s="37"/>
      <c r="K360" s="65"/>
      <c r="L360" s="65"/>
      <c r="M360" s="65"/>
      <c r="N360" s="65"/>
      <c r="O360" s="31"/>
      <c r="P360" s="31"/>
      <c r="Q360" s="63"/>
      <c r="R360" s="79"/>
      <c r="S360" s="79"/>
      <c r="T360" s="79"/>
      <c r="U360" s="79"/>
      <c r="V360" s="79"/>
      <c r="W360" s="79"/>
      <c r="X360" s="81"/>
      <c r="Y360" s="81"/>
      <c r="Z360" s="81"/>
      <c r="AA360" s="81"/>
      <c r="AB360" s="86"/>
      <c r="AC360" s="37"/>
      <c r="AD360" s="12"/>
    </row>
    <row r="361" spans="2:30" s="13" customFormat="1" ht="27.75" customHeight="1">
      <c r="B361" s="72"/>
      <c r="C361" s="61"/>
      <c r="D361" s="62"/>
      <c r="G361" s="63"/>
      <c r="H361" s="64"/>
      <c r="I361" s="37"/>
      <c r="J361" s="37"/>
      <c r="K361" s="65"/>
      <c r="L361" s="65"/>
      <c r="M361" s="65"/>
      <c r="N361" s="65"/>
      <c r="O361" s="31"/>
      <c r="P361" s="31"/>
      <c r="Q361" s="63"/>
      <c r="R361" s="79"/>
      <c r="S361" s="79"/>
      <c r="T361" s="79"/>
      <c r="U361" s="79"/>
      <c r="V361" s="79"/>
      <c r="W361" s="79"/>
      <c r="X361" s="81"/>
      <c r="Y361" s="81"/>
      <c r="Z361" s="81"/>
      <c r="AA361" s="81"/>
      <c r="AB361" s="86"/>
      <c r="AC361" s="37"/>
      <c r="AD361" s="12"/>
    </row>
    <row r="362" spans="2:30" s="13" customFormat="1" ht="27.75" customHeight="1">
      <c r="B362" s="72"/>
      <c r="C362" s="61"/>
      <c r="D362" s="62"/>
      <c r="G362" s="63"/>
      <c r="H362" s="64"/>
      <c r="I362" s="37"/>
      <c r="J362" s="37"/>
      <c r="K362" s="65"/>
      <c r="L362" s="65"/>
      <c r="M362" s="65"/>
      <c r="N362" s="65"/>
      <c r="O362" s="31"/>
      <c r="P362" s="31"/>
      <c r="Q362" s="63"/>
      <c r="R362" s="79"/>
      <c r="S362" s="79"/>
      <c r="T362" s="79"/>
      <c r="U362" s="79"/>
      <c r="V362" s="79"/>
      <c r="W362" s="79"/>
      <c r="X362" s="81"/>
      <c r="Y362" s="81"/>
      <c r="Z362" s="81"/>
      <c r="AA362" s="81"/>
      <c r="AB362" s="86"/>
      <c r="AC362" s="37"/>
      <c r="AD362" s="12"/>
    </row>
    <row r="363" spans="2:30" s="13" customFormat="1" ht="27.75" customHeight="1">
      <c r="B363" s="72"/>
      <c r="C363" s="61"/>
      <c r="D363" s="62"/>
      <c r="G363" s="63"/>
      <c r="H363" s="64"/>
      <c r="I363" s="37"/>
      <c r="J363" s="37"/>
      <c r="K363" s="65"/>
      <c r="L363" s="65"/>
      <c r="M363" s="65"/>
      <c r="N363" s="65"/>
      <c r="O363" s="31"/>
      <c r="P363" s="31"/>
      <c r="Q363" s="63"/>
      <c r="R363" s="79"/>
      <c r="S363" s="79"/>
      <c r="T363" s="79"/>
      <c r="U363" s="79"/>
      <c r="V363" s="79"/>
      <c r="W363" s="79"/>
      <c r="X363" s="81"/>
      <c r="Y363" s="81"/>
      <c r="Z363" s="81"/>
      <c r="AA363" s="81"/>
      <c r="AB363" s="86"/>
      <c r="AC363" s="37"/>
      <c r="AD363" s="12"/>
    </row>
    <row r="364" spans="2:30" s="13" customFormat="1" ht="27.75" customHeight="1">
      <c r="B364" s="72"/>
      <c r="C364" s="61"/>
      <c r="D364" s="62"/>
      <c r="G364" s="63"/>
      <c r="H364" s="64"/>
      <c r="I364" s="37"/>
      <c r="J364" s="37"/>
      <c r="K364" s="65"/>
      <c r="L364" s="65"/>
      <c r="M364" s="65"/>
      <c r="N364" s="65"/>
      <c r="O364" s="31"/>
      <c r="P364" s="31"/>
      <c r="Q364" s="63"/>
      <c r="R364" s="79"/>
      <c r="S364" s="79"/>
      <c r="T364" s="79"/>
      <c r="U364" s="79"/>
      <c r="V364" s="79"/>
      <c r="W364" s="79"/>
      <c r="X364" s="81"/>
      <c r="Y364" s="81"/>
      <c r="Z364" s="81"/>
      <c r="AA364" s="81"/>
      <c r="AB364" s="86"/>
      <c r="AC364" s="37"/>
      <c r="AD364" s="12"/>
    </row>
    <row r="365" spans="2:30" s="13" customFormat="1" ht="27.75" customHeight="1">
      <c r="B365" s="72"/>
      <c r="C365" s="61"/>
      <c r="D365" s="62"/>
      <c r="G365" s="63"/>
      <c r="H365" s="64"/>
      <c r="I365" s="37"/>
      <c r="J365" s="37"/>
      <c r="K365" s="65"/>
      <c r="L365" s="65"/>
      <c r="M365" s="65"/>
      <c r="N365" s="65"/>
      <c r="O365" s="31"/>
      <c r="P365" s="31"/>
      <c r="Q365" s="63"/>
      <c r="R365" s="79"/>
      <c r="S365" s="79"/>
      <c r="T365" s="79"/>
      <c r="U365" s="79"/>
      <c r="V365" s="79"/>
      <c r="W365" s="79"/>
      <c r="X365" s="81"/>
      <c r="Y365" s="81"/>
      <c r="Z365" s="81"/>
      <c r="AA365" s="81"/>
      <c r="AB365" s="86"/>
      <c r="AC365" s="37"/>
      <c r="AD365" s="12"/>
    </row>
    <row r="366" spans="2:30" s="13" customFormat="1" ht="27.75" customHeight="1">
      <c r="B366" s="72"/>
      <c r="C366" s="61"/>
      <c r="D366" s="62"/>
      <c r="G366" s="63"/>
      <c r="H366" s="64"/>
      <c r="I366" s="37"/>
      <c r="J366" s="37"/>
      <c r="K366" s="65"/>
      <c r="L366" s="65"/>
      <c r="M366" s="65"/>
      <c r="N366" s="65"/>
      <c r="O366" s="31"/>
      <c r="P366" s="31"/>
      <c r="Q366" s="63"/>
      <c r="R366" s="79"/>
      <c r="S366" s="79"/>
      <c r="T366" s="79"/>
      <c r="U366" s="79"/>
      <c r="V366" s="79"/>
      <c r="W366" s="79"/>
      <c r="X366" s="81"/>
      <c r="Y366" s="81"/>
      <c r="Z366" s="81"/>
      <c r="AA366" s="81"/>
      <c r="AB366" s="86"/>
      <c r="AC366" s="37"/>
      <c r="AD366" s="12"/>
    </row>
    <row r="367" spans="2:30" s="13" customFormat="1" ht="27.75" customHeight="1">
      <c r="B367" s="72"/>
      <c r="C367" s="61"/>
      <c r="D367" s="62"/>
      <c r="G367" s="63"/>
      <c r="H367" s="64"/>
      <c r="I367" s="37"/>
      <c r="J367" s="37"/>
      <c r="K367" s="65"/>
      <c r="L367" s="65"/>
      <c r="M367" s="65"/>
      <c r="N367" s="65"/>
      <c r="O367" s="31"/>
      <c r="P367" s="31"/>
      <c r="Q367" s="63"/>
      <c r="R367" s="79"/>
      <c r="S367" s="79"/>
      <c r="T367" s="79"/>
      <c r="U367" s="79"/>
      <c r="V367" s="79"/>
      <c r="W367" s="79"/>
      <c r="X367" s="81"/>
      <c r="Y367" s="81"/>
      <c r="Z367" s="81"/>
      <c r="AA367" s="81"/>
      <c r="AB367" s="86"/>
      <c r="AC367" s="37"/>
      <c r="AD367" s="12"/>
    </row>
    <row r="368" spans="2:30" s="13" customFormat="1" ht="27.75" customHeight="1">
      <c r="B368" s="72"/>
      <c r="C368" s="61"/>
      <c r="D368" s="62"/>
      <c r="G368" s="63"/>
      <c r="H368" s="64"/>
      <c r="I368" s="37"/>
      <c r="J368" s="37"/>
      <c r="K368" s="65"/>
      <c r="L368" s="65"/>
      <c r="M368" s="65"/>
      <c r="N368" s="65"/>
      <c r="O368" s="31"/>
      <c r="P368" s="31"/>
      <c r="Q368" s="63"/>
      <c r="R368" s="79"/>
      <c r="S368" s="79"/>
      <c r="T368" s="79"/>
      <c r="U368" s="79"/>
      <c r="V368" s="79"/>
      <c r="W368" s="79"/>
      <c r="X368" s="81"/>
      <c r="Y368" s="81"/>
      <c r="Z368" s="81"/>
      <c r="AA368" s="81"/>
      <c r="AB368" s="86"/>
      <c r="AC368" s="37"/>
      <c r="AD368" s="12"/>
    </row>
    <row r="369" spans="2:30" s="13" customFormat="1" ht="27.75" customHeight="1">
      <c r="B369" s="72"/>
      <c r="C369" s="61"/>
      <c r="D369" s="62"/>
      <c r="G369" s="63"/>
      <c r="H369" s="64"/>
      <c r="I369" s="37"/>
      <c r="J369" s="37"/>
      <c r="K369" s="65"/>
      <c r="L369" s="65"/>
      <c r="M369" s="65"/>
      <c r="N369" s="65"/>
      <c r="O369" s="31"/>
      <c r="P369" s="31"/>
      <c r="Q369" s="63"/>
      <c r="R369" s="79"/>
      <c r="S369" s="79"/>
      <c r="T369" s="79"/>
      <c r="U369" s="79"/>
      <c r="V369" s="79"/>
      <c r="W369" s="79"/>
      <c r="X369" s="81"/>
      <c r="Y369" s="81"/>
      <c r="Z369" s="81"/>
      <c r="AA369" s="81"/>
      <c r="AB369" s="86"/>
      <c r="AC369" s="37"/>
      <c r="AD369" s="12"/>
    </row>
    <row r="370" spans="2:30" s="13" customFormat="1" ht="27.75" customHeight="1">
      <c r="B370" s="72"/>
      <c r="C370" s="61"/>
      <c r="D370" s="62"/>
      <c r="G370" s="63"/>
      <c r="H370" s="64"/>
      <c r="I370" s="37"/>
      <c r="J370" s="37"/>
      <c r="K370" s="65"/>
      <c r="L370" s="65"/>
      <c r="M370" s="65"/>
      <c r="N370" s="65"/>
      <c r="O370" s="31"/>
      <c r="P370" s="31"/>
      <c r="Q370" s="63"/>
      <c r="R370" s="79"/>
      <c r="S370" s="79"/>
      <c r="T370" s="79"/>
      <c r="U370" s="79"/>
      <c r="V370" s="79"/>
      <c r="W370" s="79"/>
      <c r="X370" s="81"/>
      <c r="Y370" s="81"/>
      <c r="Z370" s="81"/>
      <c r="AA370" s="81"/>
      <c r="AB370" s="86"/>
      <c r="AC370" s="37"/>
      <c r="AD370" s="12"/>
    </row>
    <row r="371" spans="2:30" s="13" customFormat="1" ht="27.75" customHeight="1">
      <c r="B371" s="72"/>
      <c r="C371" s="61"/>
      <c r="D371" s="62"/>
      <c r="G371" s="63"/>
      <c r="H371" s="64"/>
      <c r="I371" s="37"/>
      <c r="J371" s="37"/>
      <c r="K371" s="65"/>
      <c r="L371" s="65"/>
      <c r="M371" s="65"/>
      <c r="N371" s="65"/>
      <c r="O371" s="31"/>
      <c r="P371" s="31"/>
      <c r="Q371" s="63"/>
      <c r="R371" s="79"/>
      <c r="S371" s="79"/>
      <c r="T371" s="79"/>
      <c r="U371" s="79"/>
      <c r="V371" s="79"/>
      <c r="W371" s="79"/>
      <c r="X371" s="81"/>
      <c r="Y371" s="81"/>
      <c r="Z371" s="81"/>
      <c r="AA371" s="81"/>
      <c r="AB371" s="86"/>
      <c r="AC371" s="37"/>
      <c r="AD371" s="12"/>
    </row>
    <row r="372" spans="2:30" s="13" customFormat="1" ht="27.75" customHeight="1">
      <c r="B372" s="72"/>
      <c r="C372" s="61"/>
      <c r="D372" s="62"/>
      <c r="G372" s="63"/>
      <c r="H372" s="64"/>
      <c r="I372" s="37"/>
      <c r="J372" s="37"/>
      <c r="K372" s="65"/>
      <c r="L372" s="65"/>
      <c r="M372" s="65"/>
      <c r="N372" s="65"/>
      <c r="O372" s="31"/>
      <c r="P372" s="31"/>
      <c r="Q372" s="63"/>
      <c r="R372" s="79"/>
      <c r="S372" s="79"/>
      <c r="T372" s="79"/>
      <c r="U372" s="79"/>
      <c r="V372" s="79"/>
      <c r="W372" s="79"/>
      <c r="X372" s="81"/>
      <c r="Y372" s="81"/>
      <c r="Z372" s="81"/>
      <c r="AA372" s="81"/>
      <c r="AB372" s="86"/>
      <c r="AC372" s="37"/>
      <c r="AD372" s="12"/>
    </row>
    <row r="373" spans="2:30" s="13" customFormat="1" ht="27.75" customHeight="1">
      <c r="B373" s="72"/>
      <c r="C373" s="61"/>
      <c r="D373" s="62"/>
      <c r="G373" s="63"/>
      <c r="H373" s="64"/>
      <c r="I373" s="37"/>
      <c r="J373" s="37"/>
      <c r="K373" s="65"/>
      <c r="L373" s="65"/>
      <c r="M373" s="65"/>
      <c r="N373" s="65"/>
      <c r="O373" s="31"/>
      <c r="P373" s="31"/>
      <c r="Q373" s="63"/>
      <c r="R373" s="79"/>
      <c r="S373" s="79"/>
      <c r="T373" s="79"/>
      <c r="U373" s="79"/>
      <c r="V373" s="79"/>
      <c r="W373" s="79"/>
      <c r="X373" s="81"/>
      <c r="Y373" s="81"/>
      <c r="Z373" s="81"/>
      <c r="AA373" s="81"/>
      <c r="AB373" s="86"/>
      <c r="AC373" s="37"/>
      <c r="AD373" s="12"/>
    </row>
    <row r="374" spans="2:30" s="13" customFormat="1" ht="27.75" customHeight="1">
      <c r="B374" s="72"/>
      <c r="C374" s="61"/>
      <c r="D374" s="62"/>
      <c r="G374" s="63"/>
      <c r="H374" s="64"/>
      <c r="I374" s="37"/>
      <c r="J374" s="37"/>
      <c r="K374" s="65"/>
      <c r="L374" s="65"/>
      <c r="M374" s="65"/>
      <c r="N374" s="65"/>
      <c r="O374" s="31"/>
      <c r="P374" s="31"/>
      <c r="Q374" s="63"/>
      <c r="R374" s="79"/>
      <c r="S374" s="79"/>
      <c r="T374" s="79"/>
      <c r="U374" s="79"/>
      <c r="V374" s="79"/>
      <c r="W374" s="79"/>
      <c r="X374" s="81"/>
      <c r="Y374" s="81"/>
      <c r="Z374" s="81"/>
      <c r="AA374" s="81"/>
      <c r="AB374" s="86"/>
      <c r="AC374" s="37"/>
      <c r="AD374" s="12"/>
    </row>
    <row r="375" spans="2:30" s="13" customFormat="1" ht="27.75" customHeight="1">
      <c r="B375" s="72"/>
      <c r="C375" s="61"/>
      <c r="D375" s="62"/>
      <c r="G375" s="63"/>
      <c r="H375" s="64"/>
      <c r="I375" s="37"/>
      <c r="J375" s="37"/>
      <c r="K375" s="65"/>
      <c r="L375" s="65"/>
      <c r="M375" s="65"/>
      <c r="N375" s="65"/>
      <c r="O375" s="31"/>
      <c r="P375" s="31"/>
      <c r="Q375" s="63"/>
      <c r="R375" s="79"/>
      <c r="S375" s="79"/>
      <c r="T375" s="79"/>
      <c r="U375" s="79"/>
      <c r="V375" s="79"/>
      <c r="W375" s="79"/>
      <c r="X375" s="81"/>
      <c r="Y375" s="81"/>
      <c r="Z375" s="81"/>
      <c r="AA375" s="81"/>
      <c r="AB375" s="86"/>
      <c r="AC375" s="37"/>
      <c r="AD375" s="12"/>
    </row>
    <row r="376" spans="2:30" s="13" customFormat="1" ht="27.75" customHeight="1">
      <c r="B376" s="72"/>
      <c r="C376" s="61"/>
      <c r="D376" s="62"/>
      <c r="G376" s="63"/>
      <c r="H376" s="64"/>
      <c r="I376" s="37"/>
      <c r="J376" s="37"/>
      <c r="K376" s="65"/>
      <c r="L376" s="65"/>
      <c r="M376" s="65"/>
      <c r="N376" s="65"/>
      <c r="O376" s="31"/>
      <c r="P376" s="31"/>
      <c r="Q376" s="63"/>
      <c r="R376" s="79"/>
      <c r="S376" s="79"/>
      <c r="T376" s="79"/>
      <c r="U376" s="79"/>
      <c r="V376" s="79"/>
      <c r="W376" s="79"/>
      <c r="X376" s="81"/>
      <c r="Y376" s="81"/>
      <c r="Z376" s="81"/>
      <c r="AA376" s="81"/>
      <c r="AB376" s="86"/>
      <c r="AC376" s="37"/>
      <c r="AD376" s="12"/>
    </row>
    <row r="377" spans="2:30" s="13" customFormat="1" ht="27.75" customHeight="1">
      <c r="B377" s="72"/>
      <c r="C377" s="61"/>
      <c r="D377" s="62"/>
      <c r="G377" s="63"/>
      <c r="H377" s="64"/>
      <c r="I377" s="37"/>
      <c r="J377" s="37"/>
      <c r="K377" s="65"/>
      <c r="L377" s="65"/>
      <c r="M377" s="65"/>
      <c r="N377" s="65"/>
      <c r="O377" s="31"/>
      <c r="P377" s="31"/>
      <c r="Q377" s="63"/>
      <c r="R377" s="79"/>
      <c r="S377" s="79"/>
      <c r="T377" s="79"/>
      <c r="U377" s="79"/>
      <c r="V377" s="79"/>
      <c r="W377" s="79"/>
      <c r="X377" s="81"/>
      <c r="Y377" s="81"/>
      <c r="Z377" s="81"/>
      <c r="AA377" s="81"/>
      <c r="AB377" s="86"/>
      <c r="AC377" s="37"/>
      <c r="AD377" s="12"/>
    </row>
    <row r="378" spans="2:30" s="13" customFormat="1" ht="27.75" customHeight="1">
      <c r="B378" s="72"/>
      <c r="C378" s="61"/>
      <c r="D378" s="62"/>
      <c r="G378" s="63"/>
      <c r="H378" s="64"/>
      <c r="I378" s="37"/>
      <c r="J378" s="37"/>
      <c r="K378" s="65"/>
      <c r="L378" s="65"/>
      <c r="M378" s="65"/>
      <c r="N378" s="65"/>
      <c r="O378" s="31"/>
      <c r="P378" s="31"/>
      <c r="Q378" s="63"/>
      <c r="R378" s="79"/>
      <c r="S378" s="79"/>
      <c r="T378" s="79"/>
      <c r="U378" s="79"/>
      <c r="V378" s="79"/>
      <c r="W378" s="79"/>
      <c r="X378" s="81"/>
      <c r="Y378" s="81"/>
      <c r="Z378" s="81"/>
      <c r="AA378" s="81"/>
      <c r="AB378" s="86"/>
      <c r="AC378" s="37"/>
      <c r="AD378" s="12"/>
    </row>
    <row r="379" spans="2:30" s="13" customFormat="1" ht="27.75" customHeight="1">
      <c r="B379" s="72"/>
      <c r="C379" s="61"/>
      <c r="D379" s="62"/>
      <c r="G379" s="63"/>
      <c r="H379" s="64"/>
      <c r="I379" s="37"/>
      <c r="J379" s="37"/>
      <c r="K379" s="65"/>
      <c r="L379" s="65"/>
      <c r="M379" s="65"/>
      <c r="N379" s="65"/>
      <c r="O379" s="31"/>
      <c r="P379" s="31"/>
      <c r="Q379" s="63"/>
      <c r="R379" s="79"/>
      <c r="S379" s="79"/>
      <c r="T379" s="79"/>
      <c r="U379" s="79"/>
      <c r="V379" s="79"/>
      <c r="W379" s="79"/>
      <c r="X379" s="81"/>
      <c r="Y379" s="81"/>
      <c r="Z379" s="81"/>
      <c r="AA379" s="81"/>
      <c r="AB379" s="86"/>
      <c r="AC379" s="37"/>
      <c r="AD379" s="12"/>
    </row>
    <row r="380" spans="2:30" s="13" customFormat="1" ht="27.75" customHeight="1">
      <c r="B380" s="72"/>
      <c r="C380" s="61"/>
      <c r="D380" s="62"/>
      <c r="G380" s="63"/>
      <c r="H380" s="64"/>
      <c r="I380" s="37"/>
      <c r="J380" s="37"/>
      <c r="K380" s="65"/>
      <c r="L380" s="65"/>
      <c r="M380" s="65"/>
      <c r="N380" s="65"/>
      <c r="O380" s="31"/>
      <c r="P380" s="31"/>
      <c r="Q380" s="63"/>
      <c r="R380" s="79"/>
      <c r="S380" s="79"/>
      <c r="T380" s="79"/>
      <c r="U380" s="79"/>
      <c r="V380" s="79"/>
      <c r="W380" s="79"/>
      <c r="X380" s="81"/>
      <c r="Y380" s="81"/>
      <c r="Z380" s="81"/>
      <c r="AA380" s="81"/>
      <c r="AB380" s="86"/>
      <c r="AC380" s="37"/>
      <c r="AD380" s="12"/>
    </row>
    <row r="381" spans="2:30" s="13" customFormat="1" ht="27.75" customHeight="1">
      <c r="B381" s="72"/>
      <c r="C381" s="61"/>
      <c r="D381" s="62"/>
      <c r="G381" s="63"/>
      <c r="H381" s="64"/>
      <c r="I381" s="37"/>
      <c r="J381" s="37"/>
      <c r="K381" s="65"/>
      <c r="L381" s="65"/>
      <c r="M381" s="65"/>
      <c r="N381" s="65"/>
      <c r="O381" s="31"/>
      <c r="P381" s="31"/>
      <c r="Q381" s="63"/>
      <c r="R381" s="79"/>
      <c r="S381" s="79"/>
      <c r="T381" s="79"/>
      <c r="U381" s="79"/>
      <c r="V381" s="79"/>
      <c r="W381" s="79"/>
      <c r="X381" s="81"/>
      <c r="Y381" s="81"/>
      <c r="Z381" s="81"/>
      <c r="AA381" s="81"/>
      <c r="AB381" s="86"/>
      <c r="AC381" s="37"/>
      <c r="AD381" s="12"/>
    </row>
    <row r="382" spans="2:30" s="13" customFormat="1" ht="27.75" customHeight="1">
      <c r="B382" s="72"/>
      <c r="C382" s="61"/>
      <c r="D382" s="62"/>
      <c r="G382" s="63"/>
      <c r="H382" s="64"/>
      <c r="I382" s="37"/>
      <c r="J382" s="37"/>
      <c r="K382" s="65"/>
      <c r="L382" s="65"/>
      <c r="M382" s="65"/>
      <c r="N382" s="65"/>
      <c r="O382" s="31"/>
      <c r="P382" s="31"/>
      <c r="Q382" s="63"/>
      <c r="R382" s="79"/>
      <c r="S382" s="79"/>
      <c r="T382" s="79"/>
      <c r="U382" s="79"/>
      <c r="V382" s="79"/>
      <c r="W382" s="79"/>
      <c r="X382" s="81"/>
      <c r="Y382" s="81"/>
      <c r="Z382" s="81"/>
      <c r="AA382" s="81"/>
      <c r="AB382" s="86"/>
      <c r="AC382" s="37"/>
      <c r="AD382" s="12"/>
    </row>
    <row r="383" spans="2:30" s="13" customFormat="1" ht="27.75" customHeight="1">
      <c r="B383" s="72"/>
      <c r="C383" s="61"/>
      <c r="D383" s="62"/>
      <c r="G383" s="63"/>
      <c r="H383" s="64"/>
      <c r="I383" s="37"/>
      <c r="J383" s="37"/>
      <c r="K383" s="65"/>
      <c r="L383" s="65"/>
      <c r="M383" s="65"/>
      <c r="N383" s="65"/>
      <c r="O383" s="31"/>
      <c r="P383" s="31"/>
      <c r="Q383" s="63"/>
      <c r="R383" s="79"/>
      <c r="S383" s="79"/>
      <c r="T383" s="79"/>
      <c r="U383" s="79"/>
      <c r="V383" s="79"/>
      <c r="W383" s="79"/>
      <c r="X383" s="81"/>
      <c r="Y383" s="81"/>
      <c r="Z383" s="81"/>
      <c r="AA383" s="81"/>
      <c r="AB383" s="86"/>
      <c r="AC383" s="37"/>
      <c r="AD383" s="12"/>
    </row>
    <row r="384" spans="2:30" s="13" customFormat="1" ht="27.75" customHeight="1">
      <c r="B384" s="72"/>
      <c r="C384" s="61"/>
      <c r="D384" s="62"/>
      <c r="G384" s="63"/>
      <c r="H384" s="64"/>
      <c r="I384" s="37"/>
      <c r="J384" s="37"/>
      <c r="K384" s="65"/>
      <c r="L384" s="65"/>
      <c r="M384" s="65"/>
      <c r="N384" s="65"/>
      <c r="O384" s="31"/>
      <c r="P384" s="31"/>
      <c r="Q384" s="63"/>
      <c r="R384" s="79"/>
      <c r="S384" s="79"/>
      <c r="T384" s="79"/>
      <c r="U384" s="79"/>
      <c r="V384" s="79"/>
      <c r="W384" s="79"/>
      <c r="X384" s="81"/>
      <c r="Y384" s="81"/>
      <c r="Z384" s="81"/>
      <c r="AA384" s="81"/>
      <c r="AB384" s="86"/>
      <c r="AC384" s="37"/>
      <c r="AD384" s="12"/>
    </row>
    <row r="385" spans="2:30" s="13" customFormat="1" ht="27.75" customHeight="1">
      <c r="B385" s="72"/>
      <c r="C385" s="61"/>
      <c r="D385" s="62"/>
      <c r="G385" s="63"/>
      <c r="H385" s="64"/>
      <c r="I385" s="37"/>
      <c r="J385" s="37"/>
      <c r="K385" s="65"/>
      <c r="L385" s="65"/>
      <c r="M385" s="65"/>
      <c r="N385" s="65"/>
      <c r="O385" s="31"/>
      <c r="P385" s="31"/>
      <c r="Q385" s="63"/>
      <c r="R385" s="79"/>
      <c r="S385" s="79"/>
      <c r="T385" s="79"/>
      <c r="U385" s="79"/>
      <c r="V385" s="79"/>
      <c r="W385" s="79"/>
      <c r="X385" s="81"/>
      <c r="Y385" s="81"/>
      <c r="Z385" s="81"/>
      <c r="AA385" s="81"/>
      <c r="AB385" s="86"/>
      <c r="AC385" s="37"/>
      <c r="AD385" s="12"/>
    </row>
    <row r="386" spans="2:30" s="13" customFormat="1" ht="27.75" customHeight="1">
      <c r="B386" s="72"/>
      <c r="C386" s="61"/>
      <c r="D386" s="62"/>
      <c r="G386" s="63"/>
      <c r="H386" s="64"/>
      <c r="I386" s="37"/>
      <c r="J386" s="37"/>
      <c r="K386" s="65"/>
      <c r="L386" s="65"/>
      <c r="M386" s="65"/>
      <c r="N386" s="65"/>
      <c r="O386" s="31"/>
      <c r="P386" s="31"/>
      <c r="Q386" s="63"/>
      <c r="R386" s="79"/>
      <c r="S386" s="79"/>
      <c r="T386" s="79"/>
      <c r="U386" s="79"/>
      <c r="V386" s="79"/>
      <c r="W386" s="79"/>
      <c r="X386" s="81"/>
      <c r="Y386" s="81"/>
      <c r="Z386" s="81"/>
      <c r="AA386" s="81"/>
      <c r="AB386" s="86"/>
      <c r="AC386" s="37"/>
      <c r="AD386" s="12"/>
    </row>
    <row r="387" spans="2:30" s="13" customFormat="1" ht="27.75" customHeight="1">
      <c r="B387" s="72"/>
      <c r="C387" s="61"/>
      <c r="D387" s="62"/>
      <c r="G387" s="63"/>
      <c r="H387" s="64"/>
      <c r="I387" s="37"/>
      <c r="J387" s="37"/>
      <c r="K387" s="65"/>
      <c r="L387" s="65"/>
      <c r="M387" s="65"/>
      <c r="N387" s="65"/>
      <c r="O387" s="31"/>
      <c r="P387" s="31"/>
      <c r="Q387" s="63"/>
      <c r="R387" s="79"/>
      <c r="S387" s="79"/>
      <c r="T387" s="79"/>
      <c r="U387" s="79"/>
      <c r="V387" s="79"/>
      <c r="W387" s="79"/>
      <c r="X387" s="81"/>
      <c r="Y387" s="81"/>
      <c r="Z387" s="81"/>
      <c r="AA387" s="81"/>
      <c r="AB387" s="86"/>
      <c r="AC387" s="37"/>
      <c r="AD387" s="12"/>
    </row>
    <row r="388" spans="2:30" s="13" customFormat="1" ht="27.75" customHeight="1">
      <c r="B388" s="72"/>
      <c r="C388" s="61"/>
      <c r="D388" s="62"/>
      <c r="G388" s="63"/>
      <c r="H388" s="64"/>
      <c r="I388" s="37"/>
      <c r="J388" s="37"/>
      <c r="K388" s="65"/>
      <c r="L388" s="65"/>
      <c r="M388" s="65"/>
      <c r="N388" s="65"/>
      <c r="O388" s="31"/>
      <c r="P388" s="31"/>
      <c r="Q388" s="63"/>
      <c r="R388" s="79"/>
      <c r="S388" s="79"/>
      <c r="T388" s="79"/>
      <c r="U388" s="79"/>
      <c r="V388" s="79"/>
      <c r="W388" s="79"/>
      <c r="X388" s="81"/>
      <c r="Y388" s="81"/>
      <c r="Z388" s="81"/>
      <c r="AA388" s="81"/>
      <c r="AB388" s="86"/>
      <c r="AC388" s="37"/>
      <c r="AD388" s="12"/>
    </row>
    <row r="389" spans="2:30" s="13" customFormat="1" ht="27.75" customHeight="1">
      <c r="B389" s="72"/>
      <c r="C389" s="61"/>
      <c r="D389" s="62"/>
      <c r="G389" s="63"/>
      <c r="H389" s="64"/>
      <c r="I389" s="37"/>
      <c r="J389" s="37"/>
      <c r="K389" s="65"/>
      <c r="L389" s="65"/>
      <c r="M389" s="65"/>
      <c r="N389" s="65"/>
      <c r="O389" s="31"/>
      <c r="P389" s="31"/>
      <c r="Q389" s="63"/>
      <c r="R389" s="79"/>
      <c r="S389" s="79"/>
      <c r="T389" s="79"/>
      <c r="U389" s="79"/>
      <c r="V389" s="79"/>
      <c r="W389" s="79"/>
      <c r="X389" s="81"/>
      <c r="Y389" s="81"/>
      <c r="Z389" s="81"/>
      <c r="AA389" s="81"/>
      <c r="AB389" s="86"/>
      <c r="AC389" s="37"/>
      <c r="AD389" s="12"/>
    </row>
    <row r="390" spans="2:30" s="13" customFormat="1" ht="27.75" customHeight="1">
      <c r="B390" s="72"/>
      <c r="C390" s="61"/>
      <c r="D390" s="62"/>
      <c r="G390" s="63"/>
      <c r="H390" s="64"/>
      <c r="I390" s="37"/>
      <c r="J390" s="37"/>
      <c r="K390" s="65"/>
      <c r="L390" s="65"/>
      <c r="M390" s="65"/>
      <c r="N390" s="65"/>
      <c r="O390" s="31"/>
      <c r="P390" s="31"/>
      <c r="Q390" s="63"/>
      <c r="R390" s="79"/>
      <c r="S390" s="79"/>
      <c r="T390" s="79"/>
      <c r="U390" s="79"/>
      <c r="V390" s="79"/>
      <c r="W390" s="79"/>
      <c r="X390" s="81"/>
      <c r="Y390" s="81"/>
      <c r="Z390" s="81"/>
      <c r="AA390" s="81"/>
      <c r="AB390" s="86"/>
      <c r="AC390" s="37"/>
      <c r="AD390" s="12"/>
    </row>
    <row r="391" spans="2:30" s="13" customFormat="1" ht="27.75" customHeight="1">
      <c r="B391" s="72"/>
      <c r="C391" s="61"/>
      <c r="D391" s="62"/>
      <c r="G391" s="63"/>
      <c r="H391" s="64"/>
      <c r="I391" s="37"/>
      <c r="J391" s="37"/>
      <c r="K391" s="65"/>
      <c r="L391" s="65"/>
      <c r="M391" s="65"/>
      <c r="N391" s="65"/>
      <c r="O391" s="31"/>
      <c r="P391" s="31"/>
      <c r="Q391" s="63"/>
      <c r="R391" s="79"/>
      <c r="S391" s="79"/>
      <c r="T391" s="79"/>
      <c r="U391" s="79"/>
      <c r="V391" s="79"/>
      <c r="W391" s="79"/>
      <c r="X391" s="81"/>
      <c r="Y391" s="81"/>
      <c r="Z391" s="81"/>
      <c r="AA391" s="81"/>
      <c r="AB391" s="86"/>
      <c r="AC391" s="37"/>
      <c r="AD391" s="12"/>
    </row>
    <row r="392" spans="2:30" s="13" customFormat="1" ht="27.75" customHeight="1">
      <c r="B392" s="72"/>
      <c r="C392" s="61"/>
      <c r="D392" s="62"/>
      <c r="G392" s="63"/>
      <c r="H392" s="64"/>
      <c r="I392" s="37"/>
      <c r="J392" s="37"/>
      <c r="K392" s="65"/>
      <c r="L392" s="65"/>
      <c r="M392" s="65"/>
      <c r="N392" s="65"/>
      <c r="O392" s="31"/>
      <c r="P392" s="31"/>
      <c r="Q392" s="63"/>
      <c r="R392" s="79"/>
      <c r="S392" s="79"/>
      <c r="T392" s="79"/>
      <c r="U392" s="79"/>
      <c r="V392" s="79"/>
      <c r="W392" s="79"/>
      <c r="X392" s="81"/>
      <c r="Y392" s="81"/>
      <c r="Z392" s="81"/>
      <c r="AA392" s="81"/>
      <c r="AB392" s="86"/>
      <c r="AC392" s="37"/>
      <c r="AD392" s="12"/>
    </row>
    <row r="393" spans="2:30" s="13" customFormat="1" ht="27.75" customHeight="1">
      <c r="B393" s="72"/>
      <c r="C393" s="61"/>
      <c r="D393" s="62"/>
      <c r="G393" s="63"/>
      <c r="H393" s="64"/>
      <c r="I393" s="37"/>
      <c r="J393" s="37"/>
      <c r="K393" s="65"/>
      <c r="L393" s="65"/>
      <c r="M393" s="65"/>
      <c r="N393" s="65"/>
      <c r="O393" s="31"/>
      <c r="P393" s="31"/>
      <c r="Q393" s="63"/>
      <c r="R393" s="79"/>
      <c r="S393" s="79"/>
      <c r="T393" s="79"/>
      <c r="U393" s="79"/>
      <c r="V393" s="79"/>
      <c r="W393" s="79"/>
      <c r="X393" s="81"/>
      <c r="Y393" s="81"/>
      <c r="Z393" s="81"/>
      <c r="AA393" s="81"/>
      <c r="AB393" s="86"/>
      <c r="AC393" s="37"/>
      <c r="AD393" s="12"/>
    </row>
    <row r="394" spans="2:30" s="13" customFormat="1" ht="27.75" customHeight="1">
      <c r="B394" s="72"/>
      <c r="C394" s="61"/>
      <c r="D394" s="62"/>
      <c r="G394" s="63"/>
      <c r="H394" s="64"/>
      <c r="I394" s="37"/>
      <c r="J394" s="37"/>
      <c r="K394" s="65"/>
      <c r="L394" s="65"/>
      <c r="M394" s="65"/>
      <c r="N394" s="65"/>
      <c r="O394" s="31"/>
      <c r="P394" s="31"/>
      <c r="Q394" s="63"/>
      <c r="R394" s="79"/>
      <c r="S394" s="79"/>
      <c r="T394" s="79"/>
      <c r="U394" s="79"/>
      <c r="V394" s="79"/>
      <c r="W394" s="79"/>
      <c r="X394" s="81"/>
      <c r="Y394" s="81"/>
      <c r="Z394" s="81"/>
      <c r="AA394" s="81"/>
      <c r="AB394" s="86"/>
      <c r="AC394" s="37"/>
      <c r="AD394" s="12"/>
    </row>
    <row r="395" spans="2:30" s="13" customFormat="1" ht="27.75" customHeight="1">
      <c r="B395" s="72"/>
      <c r="C395" s="61"/>
      <c r="D395" s="62"/>
      <c r="G395" s="63"/>
      <c r="H395" s="64"/>
      <c r="I395" s="37"/>
      <c r="J395" s="37"/>
      <c r="K395" s="65"/>
      <c r="L395" s="65"/>
      <c r="M395" s="65"/>
      <c r="N395" s="65"/>
      <c r="O395" s="31"/>
      <c r="P395" s="31"/>
      <c r="Q395" s="63"/>
      <c r="R395" s="79"/>
      <c r="S395" s="79"/>
      <c r="T395" s="79"/>
      <c r="U395" s="79"/>
      <c r="V395" s="79"/>
      <c r="W395" s="79"/>
      <c r="X395" s="81"/>
      <c r="Y395" s="81"/>
      <c r="Z395" s="81"/>
      <c r="AA395" s="81"/>
      <c r="AB395" s="86"/>
      <c r="AC395" s="37"/>
      <c r="AD395" s="12"/>
    </row>
    <row r="396" spans="2:30" s="13" customFormat="1" ht="27.75" customHeight="1">
      <c r="B396" s="72"/>
      <c r="C396" s="61"/>
      <c r="D396" s="62"/>
      <c r="G396" s="63"/>
      <c r="H396" s="64"/>
      <c r="I396" s="37"/>
      <c r="J396" s="37"/>
      <c r="K396" s="65"/>
      <c r="L396" s="65"/>
      <c r="M396" s="65"/>
      <c r="N396" s="65"/>
      <c r="O396" s="31"/>
      <c r="P396" s="31"/>
      <c r="Q396" s="63"/>
      <c r="R396" s="79"/>
      <c r="S396" s="79"/>
      <c r="T396" s="79"/>
      <c r="U396" s="79"/>
      <c r="V396" s="79"/>
      <c r="W396" s="79"/>
      <c r="X396" s="81"/>
      <c r="Y396" s="81"/>
      <c r="Z396" s="81"/>
      <c r="AA396" s="81"/>
      <c r="AB396" s="86"/>
      <c r="AC396" s="37"/>
      <c r="AD396" s="12"/>
    </row>
    <row r="397" spans="2:30" s="13" customFormat="1" ht="27.75" customHeight="1">
      <c r="B397" s="72"/>
      <c r="C397" s="61"/>
      <c r="D397" s="62"/>
      <c r="G397" s="63"/>
      <c r="H397" s="64"/>
      <c r="I397" s="37"/>
      <c r="J397" s="37"/>
      <c r="K397" s="65"/>
      <c r="L397" s="65"/>
      <c r="M397" s="65"/>
      <c r="N397" s="65"/>
      <c r="O397" s="31"/>
      <c r="P397" s="31"/>
      <c r="Q397" s="63"/>
      <c r="R397" s="79"/>
      <c r="S397" s="79"/>
      <c r="T397" s="79"/>
      <c r="U397" s="79"/>
      <c r="V397" s="79"/>
      <c r="W397" s="79"/>
      <c r="X397" s="81"/>
      <c r="Y397" s="81"/>
      <c r="Z397" s="81"/>
      <c r="AA397" s="81"/>
      <c r="AB397" s="86"/>
      <c r="AC397" s="37"/>
      <c r="AD397" s="12"/>
    </row>
    <row r="398" spans="2:30" s="13" customFormat="1" ht="27.75" customHeight="1">
      <c r="B398" s="72"/>
      <c r="C398" s="61"/>
      <c r="D398" s="62"/>
      <c r="G398" s="63"/>
      <c r="H398" s="64"/>
      <c r="I398" s="37"/>
      <c r="J398" s="37"/>
      <c r="K398" s="65"/>
      <c r="L398" s="65"/>
      <c r="M398" s="65"/>
      <c r="N398" s="65"/>
      <c r="O398" s="31"/>
      <c r="P398" s="31"/>
      <c r="Q398" s="63"/>
      <c r="R398" s="79"/>
      <c r="S398" s="79"/>
      <c r="T398" s="79"/>
      <c r="U398" s="79"/>
      <c r="V398" s="79"/>
      <c r="W398" s="79"/>
      <c r="X398" s="81"/>
      <c r="Y398" s="81"/>
      <c r="Z398" s="81"/>
      <c r="AA398" s="81"/>
      <c r="AB398" s="86"/>
      <c r="AC398" s="37"/>
      <c r="AD398" s="12"/>
    </row>
    <row r="399" spans="2:30" s="13" customFormat="1" ht="27.75" customHeight="1">
      <c r="B399" s="72"/>
      <c r="C399" s="61"/>
      <c r="D399" s="62"/>
      <c r="G399" s="63"/>
      <c r="H399" s="64"/>
      <c r="I399" s="37"/>
      <c r="J399" s="37"/>
      <c r="K399" s="65"/>
      <c r="L399" s="65"/>
      <c r="M399" s="65"/>
      <c r="N399" s="65"/>
      <c r="O399" s="31"/>
      <c r="P399" s="31"/>
      <c r="Q399" s="63"/>
      <c r="R399" s="79"/>
      <c r="S399" s="79"/>
      <c r="T399" s="79"/>
      <c r="U399" s="79"/>
      <c r="V399" s="79"/>
      <c r="W399" s="79"/>
      <c r="X399" s="81"/>
      <c r="Y399" s="81"/>
      <c r="Z399" s="81"/>
      <c r="AA399" s="81"/>
      <c r="AB399" s="86"/>
      <c r="AC399" s="37"/>
      <c r="AD399" s="12"/>
    </row>
    <row r="400" spans="2:30" s="13" customFormat="1" ht="27.75" customHeight="1">
      <c r="B400" s="72"/>
      <c r="C400" s="61"/>
      <c r="D400" s="62"/>
      <c r="G400" s="63"/>
      <c r="H400" s="64"/>
      <c r="I400" s="37"/>
      <c r="J400" s="37"/>
      <c r="K400" s="65"/>
      <c r="L400" s="65"/>
      <c r="M400" s="65"/>
      <c r="N400" s="65"/>
      <c r="O400" s="31"/>
      <c r="P400" s="31"/>
      <c r="Q400" s="63"/>
      <c r="R400" s="79"/>
      <c r="S400" s="79"/>
      <c r="T400" s="79"/>
      <c r="U400" s="79"/>
      <c r="V400" s="79"/>
      <c r="W400" s="79"/>
      <c r="X400" s="81"/>
      <c r="Y400" s="81"/>
      <c r="Z400" s="81"/>
      <c r="AA400" s="81"/>
      <c r="AB400" s="86"/>
      <c r="AC400" s="37"/>
      <c r="AD400" s="12"/>
    </row>
    <row r="401" spans="2:30" s="13" customFormat="1" ht="27.75" customHeight="1">
      <c r="B401" s="72"/>
      <c r="C401" s="61"/>
      <c r="D401" s="62"/>
      <c r="G401" s="63"/>
      <c r="H401" s="64"/>
      <c r="I401" s="37"/>
      <c r="J401" s="37"/>
      <c r="K401" s="65"/>
      <c r="L401" s="65"/>
      <c r="M401" s="65"/>
      <c r="N401" s="65"/>
      <c r="O401" s="31"/>
      <c r="P401" s="31"/>
      <c r="Q401" s="63"/>
      <c r="R401" s="79"/>
      <c r="S401" s="79"/>
      <c r="T401" s="79"/>
      <c r="U401" s="79"/>
      <c r="V401" s="79"/>
      <c r="W401" s="79"/>
      <c r="X401" s="81"/>
      <c r="Y401" s="81"/>
      <c r="Z401" s="81"/>
      <c r="AA401" s="81"/>
      <c r="AB401" s="86"/>
      <c r="AC401" s="37"/>
      <c r="AD401" s="12"/>
    </row>
    <row r="402" spans="2:30" s="13" customFormat="1" ht="27.75" customHeight="1">
      <c r="B402" s="72"/>
      <c r="C402" s="61"/>
      <c r="D402" s="62"/>
      <c r="G402" s="63"/>
      <c r="H402" s="64"/>
      <c r="I402" s="37"/>
      <c r="J402" s="37"/>
      <c r="K402" s="65"/>
      <c r="L402" s="65"/>
      <c r="M402" s="65"/>
      <c r="N402" s="65"/>
      <c r="O402" s="31"/>
      <c r="P402" s="31"/>
      <c r="Q402" s="63"/>
      <c r="R402" s="79"/>
      <c r="S402" s="79"/>
      <c r="T402" s="79"/>
      <c r="U402" s="79"/>
      <c r="V402" s="79"/>
      <c r="W402" s="79"/>
      <c r="X402" s="81"/>
      <c r="Y402" s="81"/>
      <c r="Z402" s="81"/>
      <c r="AA402" s="81"/>
      <c r="AB402" s="86"/>
      <c r="AC402" s="37"/>
      <c r="AD402" s="12"/>
    </row>
    <row r="403" spans="2:30" s="13" customFormat="1" ht="27.75" customHeight="1">
      <c r="B403" s="72"/>
      <c r="C403" s="61"/>
      <c r="D403" s="62"/>
      <c r="G403" s="63"/>
      <c r="H403" s="64"/>
      <c r="I403" s="37"/>
      <c r="J403" s="37"/>
      <c r="K403" s="65"/>
      <c r="L403" s="65"/>
      <c r="M403" s="65"/>
      <c r="N403" s="65"/>
      <c r="O403" s="31"/>
      <c r="P403" s="31"/>
      <c r="Q403" s="63"/>
      <c r="R403" s="79"/>
      <c r="S403" s="79"/>
      <c r="T403" s="79"/>
      <c r="U403" s="79"/>
      <c r="V403" s="79"/>
      <c r="W403" s="79"/>
      <c r="X403" s="81"/>
      <c r="Y403" s="81"/>
      <c r="Z403" s="81"/>
      <c r="AA403" s="81"/>
      <c r="AB403" s="86"/>
      <c r="AC403" s="37"/>
      <c r="AD403" s="12"/>
    </row>
    <row r="404" spans="2:30" s="13" customFormat="1" ht="27.75" customHeight="1">
      <c r="B404" s="72"/>
      <c r="C404" s="61"/>
      <c r="D404" s="62"/>
      <c r="G404" s="63"/>
      <c r="H404" s="64"/>
      <c r="I404" s="37"/>
      <c r="J404" s="37"/>
      <c r="K404" s="65"/>
      <c r="L404" s="65"/>
      <c r="M404" s="65"/>
      <c r="N404" s="65"/>
      <c r="O404" s="31"/>
      <c r="P404" s="31"/>
      <c r="Q404" s="63"/>
      <c r="R404" s="79"/>
      <c r="S404" s="79"/>
      <c r="T404" s="79"/>
      <c r="U404" s="79"/>
      <c r="V404" s="79"/>
      <c r="W404" s="79"/>
      <c r="X404" s="81"/>
      <c r="Y404" s="81"/>
      <c r="Z404" s="81"/>
      <c r="AA404" s="81"/>
      <c r="AB404" s="86"/>
      <c r="AC404" s="37"/>
      <c r="AD404" s="12"/>
    </row>
    <row r="405" spans="2:30" s="13" customFormat="1" ht="27.75" customHeight="1">
      <c r="B405" s="72"/>
      <c r="C405" s="61"/>
      <c r="D405" s="62"/>
      <c r="G405" s="63"/>
      <c r="H405" s="64"/>
      <c r="I405" s="37"/>
      <c r="J405" s="37"/>
      <c r="K405" s="65"/>
      <c r="L405" s="65"/>
      <c r="M405" s="65"/>
      <c r="N405" s="65"/>
      <c r="O405" s="31"/>
      <c r="P405" s="31"/>
      <c r="Q405" s="63"/>
      <c r="R405" s="79"/>
      <c r="S405" s="79"/>
      <c r="T405" s="79"/>
      <c r="U405" s="79"/>
      <c r="V405" s="79"/>
      <c r="W405" s="79"/>
      <c r="X405" s="81"/>
      <c r="Y405" s="81"/>
      <c r="Z405" s="81"/>
      <c r="AA405" s="81"/>
      <c r="AB405" s="86"/>
      <c r="AC405" s="37"/>
      <c r="AD405" s="12"/>
    </row>
    <row r="406" spans="2:30" s="13" customFormat="1" ht="27.75" customHeight="1">
      <c r="B406" s="72"/>
      <c r="C406" s="61"/>
      <c r="D406" s="62"/>
      <c r="G406" s="63"/>
      <c r="H406" s="64"/>
      <c r="I406" s="37"/>
      <c r="J406" s="37"/>
      <c r="K406" s="65"/>
      <c r="L406" s="65"/>
      <c r="M406" s="65"/>
      <c r="N406" s="65"/>
      <c r="O406" s="31"/>
      <c r="P406" s="31"/>
      <c r="Q406" s="63"/>
      <c r="R406" s="79"/>
      <c r="S406" s="79"/>
      <c r="T406" s="79"/>
      <c r="U406" s="79"/>
      <c r="V406" s="79"/>
      <c r="W406" s="79"/>
      <c r="X406" s="81"/>
      <c r="Y406" s="81"/>
      <c r="Z406" s="81"/>
      <c r="AA406" s="81"/>
      <c r="AB406" s="86"/>
      <c r="AC406" s="37"/>
      <c r="AD406" s="12"/>
    </row>
    <row r="407" spans="2:30" s="13" customFormat="1" ht="27.75" customHeight="1">
      <c r="B407" s="72"/>
      <c r="C407" s="61"/>
      <c r="D407" s="62"/>
      <c r="G407" s="63"/>
      <c r="H407" s="64"/>
      <c r="I407" s="37"/>
      <c r="J407" s="37"/>
      <c r="K407" s="65"/>
      <c r="L407" s="65"/>
      <c r="M407" s="65"/>
      <c r="N407" s="65"/>
      <c r="O407" s="31"/>
      <c r="P407" s="31"/>
      <c r="Q407" s="63"/>
      <c r="R407" s="79"/>
      <c r="S407" s="79"/>
      <c r="T407" s="79"/>
      <c r="U407" s="79"/>
      <c r="V407" s="79"/>
      <c r="W407" s="79"/>
      <c r="X407" s="81"/>
      <c r="Y407" s="81"/>
      <c r="Z407" s="81"/>
      <c r="AA407" s="81"/>
      <c r="AB407" s="86"/>
      <c r="AC407" s="37"/>
      <c r="AD407" s="12"/>
    </row>
    <row r="408" spans="2:30" s="13" customFormat="1" ht="27.75" customHeight="1">
      <c r="B408" s="72"/>
      <c r="C408" s="61"/>
      <c r="D408" s="62"/>
      <c r="G408" s="63"/>
      <c r="H408" s="64"/>
      <c r="I408" s="37"/>
      <c r="J408" s="37"/>
      <c r="K408" s="65"/>
      <c r="L408" s="65"/>
      <c r="M408" s="65"/>
      <c r="N408" s="65"/>
      <c r="O408" s="31"/>
      <c r="P408" s="31"/>
      <c r="Q408" s="63"/>
      <c r="R408" s="79"/>
      <c r="S408" s="79"/>
      <c r="T408" s="79"/>
      <c r="U408" s="79"/>
      <c r="V408" s="79"/>
      <c r="W408" s="79"/>
      <c r="X408" s="81"/>
      <c r="Y408" s="81"/>
      <c r="Z408" s="81"/>
      <c r="AA408" s="81"/>
      <c r="AB408" s="86"/>
      <c r="AC408" s="37"/>
      <c r="AD408" s="12"/>
    </row>
    <row r="409" spans="2:30" s="13" customFormat="1" ht="27.75" customHeight="1">
      <c r="B409" s="72"/>
      <c r="C409" s="61"/>
      <c r="D409" s="62"/>
      <c r="G409" s="63"/>
      <c r="H409" s="64"/>
      <c r="I409" s="37"/>
      <c r="J409" s="37"/>
      <c r="K409" s="65"/>
      <c r="L409" s="65"/>
      <c r="M409" s="65"/>
      <c r="N409" s="65"/>
      <c r="O409" s="31"/>
      <c r="P409" s="31"/>
      <c r="Q409" s="63"/>
      <c r="R409" s="79"/>
      <c r="S409" s="79"/>
      <c r="T409" s="79"/>
      <c r="U409" s="79"/>
      <c r="V409" s="79"/>
      <c r="W409" s="79"/>
      <c r="X409" s="81"/>
      <c r="Y409" s="81"/>
      <c r="Z409" s="81"/>
      <c r="AA409" s="81"/>
      <c r="AB409" s="86"/>
      <c r="AC409" s="37"/>
      <c r="AD409" s="12"/>
    </row>
    <row r="410" spans="2:30" s="13" customFormat="1" ht="27.75" customHeight="1">
      <c r="B410" s="72"/>
      <c r="C410" s="61"/>
      <c r="D410" s="62"/>
      <c r="G410" s="63"/>
      <c r="H410" s="64"/>
      <c r="I410" s="37"/>
      <c r="J410" s="37"/>
      <c r="K410" s="65"/>
      <c r="L410" s="65"/>
      <c r="M410" s="65"/>
      <c r="N410" s="65"/>
      <c r="O410" s="31"/>
      <c r="P410" s="31"/>
      <c r="Q410" s="63"/>
      <c r="R410" s="79"/>
      <c r="S410" s="79"/>
      <c r="T410" s="79"/>
      <c r="U410" s="79"/>
      <c r="V410" s="79"/>
      <c r="W410" s="79"/>
      <c r="X410" s="81"/>
      <c r="Y410" s="81"/>
      <c r="Z410" s="81"/>
      <c r="AA410" s="81"/>
      <c r="AB410" s="86"/>
      <c r="AC410" s="37"/>
      <c r="AD410" s="12"/>
    </row>
    <row r="411" spans="2:30" s="13" customFormat="1" ht="27.75" customHeight="1">
      <c r="B411" s="72"/>
      <c r="C411" s="61"/>
      <c r="D411" s="62"/>
      <c r="G411" s="63"/>
      <c r="H411" s="64"/>
      <c r="I411" s="37"/>
      <c r="J411" s="37"/>
      <c r="K411" s="65"/>
      <c r="L411" s="65"/>
      <c r="M411" s="65"/>
      <c r="N411" s="65"/>
      <c r="O411" s="31"/>
      <c r="P411" s="31"/>
      <c r="Q411" s="63"/>
      <c r="R411" s="79"/>
      <c r="S411" s="79"/>
      <c r="T411" s="79"/>
      <c r="U411" s="79"/>
      <c r="V411" s="79"/>
      <c r="W411" s="79"/>
      <c r="X411" s="81"/>
      <c r="Y411" s="81"/>
      <c r="Z411" s="81"/>
      <c r="AA411" s="81"/>
      <c r="AB411" s="86"/>
      <c r="AC411" s="37"/>
      <c r="AD411" s="12"/>
    </row>
    <row r="412" spans="2:30" s="13" customFormat="1" ht="27.75" customHeight="1">
      <c r="B412" s="72"/>
      <c r="C412" s="61"/>
      <c r="D412" s="62"/>
      <c r="G412" s="63"/>
      <c r="H412" s="64"/>
      <c r="I412" s="37"/>
      <c r="J412" s="37"/>
      <c r="K412" s="65"/>
      <c r="L412" s="65"/>
      <c r="M412" s="65"/>
      <c r="N412" s="65"/>
      <c r="O412" s="31"/>
      <c r="P412" s="31"/>
      <c r="Q412" s="63"/>
      <c r="R412" s="79"/>
      <c r="S412" s="79"/>
      <c r="T412" s="79"/>
      <c r="U412" s="79"/>
      <c r="V412" s="79"/>
      <c r="W412" s="79"/>
      <c r="X412" s="81"/>
      <c r="Y412" s="81"/>
      <c r="Z412" s="81"/>
      <c r="AA412" s="81"/>
      <c r="AB412" s="86"/>
      <c r="AC412" s="37"/>
      <c r="AD412" s="12"/>
    </row>
    <row r="413" spans="2:30" s="13" customFormat="1" ht="27.75" customHeight="1">
      <c r="B413" s="72"/>
      <c r="C413" s="61"/>
      <c r="D413" s="62"/>
      <c r="G413" s="63"/>
      <c r="H413" s="64"/>
      <c r="I413" s="37"/>
      <c r="J413" s="37"/>
      <c r="K413" s="65"/>
      <c r="L413" s="65"/>
      <c r="M413" s="65"/>
      <c r="N413" s="65"/>
      <c r="O413" s="31"/>
      <c r="P413" s="31"/>
      <c r="Q413" s="63"/>
      <c r="R413" s="79"/>
      <c r="S413" s="79"/>
      <c r="T413" s="79"/>
      <c r="U413" s="79"/>
      <c r="V413" s="79"/>
      <c r="W413" s="79"/>
      <c r="X413" s="81"/>
      <c r="Y413" s="81"/>
      <c r="Z413" s="81"/>
      <c r="AA413" s="81"/>
      <c r="AB413" s="86"/>
      <c r="AC413" s="37"/>
      <c r="AD413" s="12"/>
    </row>
    <row r="414" spans="2:30" s="13" customFormat="1" ht="27.75" customHeight="1">
      <c r="B414" s="72"/>
      <c r="C414" s="61"/>
      <c r="D414" s="62"/>
      <c r="G414" s="63"/>
      <c r="H414" s="64"/>
      <c r="I414" s="37"/>
      <c r="J414" s="37"/>
      <c r="K414" s="65"/>
      <c r="L414" s="65"/>
      <c r="M414" s="65"/>
      <c r="N414" s="65"/>
      <c r="O414" s="31"/>
      <c r="P414" s="31"/>
      <c r="Q414" s="63"/>
      <c r="R414" s="79"/>
      <c r="S414" s="79"/>
      <c r="T414" s="79"/>
      <c r="U414" s="79"/>
      <c r="V414" s="79"/>
      <c r="W414" s="79"/>
      <c r="X414" s="81"/>
      <c r="Y414" s="81"/>
      <c r="Z414" s="81"/>
      <c r="AA414" s="81"/>
      <c r="AB414" s="86"/>
      <c r="AC414" s="37"/>
      <c r="AD414" s="12"/>
    </row>
    <row r="415" spans="2:30" s="13" customFormat="1" ht="27.75" customHeight="1">
      <c r="B415" s="72"/>
      <c r="C415" s="61"/>
      <c r="D415" s="62"/>
      <c r="G415" s="63"/>
      <c r="H415" s="64"/>
      <c r="I415" s="37"/>
      <c r="J415" s="37"/>
      <c r="K415" s="65"/>
      <c r="L415" s="65"/>
      <c r="M415" s="65"/>
      <c r="N415" s="65"/>
      <c r="O415" s="31"/>
      <c r="P415" s="31"/>
      <c r="Q415" s="63"/>
      <c r="R415" s="79"/>
      <c r="S415" s="79"/>
      <c r="T415" s="79"/>
      <c r="U415" s="79"/>
      <c r="V415" s="79"/>
      <c r="W415" s="79"/>
      <c r="X415" s="81"/>
      <c r="Y415" s="81"/>
      <c r="Z415" s="81"/>
      <c r="AA415" s="81"/>
      <c r="AB415" s="86"/>
      <c r="AC415" s="37"/>
      <c r="AD415" s="12"/>
    </row>
    <row r="416" spans="2:30" s="13" customFormat="1" ht="27.75" customHeight="1">
      <c r="B416" s="72"/>
      <c r="C416" s="61"/>
      <c r="D416" s="62"/>
      <c r="G416" s="63"/>
      <c r="H416" s="64"/>
      <c r="I416" s="37"/>
      <c r="J416" s="37"/>
      <c r="K416" s="65"/>
      <c r="L416" s="65"/>
      <c r="M416" s="65"/>
      <c r="N416" s="65"/>
      <c r="O416" s="31"/>
      <c r="P416" s="31"/>
      <c r="Q416" s="63"/>
      <c r="R416" s="79"/>
      <c r="S416" s="79"/>
      <c r="T416" s="79"/>
      <c r="U416" s="79"/>
      <c r="V416" s="79"/>
      <c r="W416" s="79"/>
      <c r="X416" s="81"/>
      <c r="Y416" s="81"/>
      <c r="Z416" s="81"/>
      <c r="AA416" s="81"/>
      <c r="AB416" s="86"/>
      <c r="AC416" s="37"/>
      <c r="AD416" s="12"/>
    </row>
    <row r="417" spans="2:30" s="13" customFormat="1" ht="27.75" customHeight="1">
      <c r="B417" s="72"/>
      <c r="C417" s="61"/>
      <c r="D417" s="62"/>
      <c r="G417" s="63"/>
      <c r="H417" s="64"/>
      <c r="I417" s="37"/>
      <c r="J417" s="37"/>
      <c r="K417" s="65"/>
      <c r="L417" s="65"/>
      <c r="M417" s="65"/>
      <c r="N417" s="65"/>
      <c r="O417" s="31"/>
      <c r="P417" s="31"/>
      <c r="Q417" s="63"/>
      <c r="R417" s="79"/>
      <c r="S417" s="79"/>
      <c r="T417" s="79"/>
      <c r="U417" s="79"/>
      <c r="V417" s="79"/>
      <c r="W417" s="79"/>
      <c r="X417" s="81"/>
      <c r="Y417" s="81"/>
      <c r="Z417" s="81"/>
      <c r="AA417" s="81"/>
      <c r="AB417" s="86"/>
      <c r="AC417" s="37"/>
      <c r="AD417" s="12"/>
    </row>
    <row r="418" spans="2:30" s="13" customFormat="1" ht="27.75" customHeight="1">
      <c r="B418" s="72"/>
      <c r="C418" s="61"/>
      <c r="D418" s="62"/>
      <c r="G418" s="63"/>
      <c r="H418" s="64"/>
      <c r="I418" s="37"/>
      <c r="J418" s="37"/>
      <c r="K418" s="65"/>
      <c r="L418" s="65"/>
      <c r="M418" s="65"/>
      <c r="N418" s="65"/>
      <c r="O418" s="31"/>
      <c r="P418" s="31"/>
      <c r="Q418" s="63"/>
      <c r="R418" s="79"/>
      <c r="S418" s="79"/>
      <c r="T418" s="79"/>
      <c r="U418" s="79"/>
      <c r="V418" s="79"/>
      <c r="W418" s="79"/>
      <c r="X418" s="81"/>
      <c r="Y418" s="81"/>
      <c r="Z418" s="81"/>
      <c r="AA418" s="81"/>
      <c r="AB418" s="86"/>
      <c r="AC418" s="37"/>
      <c r="AD418" s="12"/>
    </row>
    <row r="419" spans="2:30" s="13" customFormat="1" ht="27.75" customHeight="1">
      <c r="B419" s="72"/>
      <c r="C419" s="61"/>
      <c r="D419" s="62"/>
      <c r="G419" s="63"/>
      <c r="H419" s="64"/>
      <c r="I419" s="37"/>
      <c r="J419" s="37"/>
      <c r="K419" s="65"/>
      <c r="L419" s="65"/>
      <c r="M419" s="65"/>
      <c r="N419" s="65"/>
      <c r="O419" s="31"/>
      <c r="P419" s="31"/>
      <c r="Q419" s="63"/>
      <c r="R419" s="79"/>
      <c r="S419" s="79"/>
      <c r="T419" s="79"/>
      <c r="U419" s="79"/>
      <c r="V419" s="79"/>
      <c r="W419" s="79"/>
      <c r="X419" s="81"/>
      <c r="Y419" s="81"/>
      <c r="Z419" s="81"/>
      <c r="AA419" s="81"/>
      <c r="AB419" s="86"/>
      <c r="AC419" s="37"/>
      <c r="AD419" s="12"/>
    </row>
    <row r="420" spans="2:30" s="13" customFormat="1" ht="27.75" customHeight="1">
      <c r="B420" s="72"/>
      <c r="C420" s="61"/>
      <c r="D420" s="62"/>
      <c r="G420" s="63"/>
      <c r="H420" s="64"/>
      <c r="I420" s="37"/>
      <c r="J420" s="37"/>
      <c r="K420" s="65"/>
      <c r="L420" s="65"/>
      <c r="M420" s="65"/>
      <c r="N420" s="65"/>
      <c r="O420" s="31"/>
      <c r="P420" s="31"/>
      <c r="Q420" s="63"/>
      <c r="R420" s="79"/>
      <c r="S420" s="79"/>
      <c r="T420" s="79"/>
      <c r="U420" s="79"/>
      <c r="V420" s="79"/>
      <c r="W420" s="79"/>
      <c r="X420" s="81"/>
      <c r="Y420" s="81"/>
      <c r="Z420" s="81"/>
      <c r="AA420" s="81"/>
      <c r="AB420" s="86"/>
      <c r="AC420" s="37"/>
      <c r="AD420" s="12"/>
    </row>
    <row r="421" spans="2:30" s="13" customFormat="1" ht="27.75" customHeight="1">
      <c r="B421" s="72"/>
      <c r="C421" s="61"/>
      <c r="D421" s="62"/>
      <c r="G421" s="63"/>
      <c r="H421" s="64"/>
      <c r="I421" s="37"/>
      <c r="J421" s="37"/>
      <c r="K421" s="65"/>
      <c r="L421" s="65"/>
      <c r="M421" s="65"/>
      <c r="N421" s="65"/>
      <c r="O421" s="31"/>
      <c r="P421" s="31"/>
      <c r="Q421" s="63"/>
      <c r="R421" s="79"/>
      <c r="S421" s="79"/>
      <c r="T421" s="79"/>
      <c r="U421" s="79"/>
      <c r="V421" s="79"/>
      <c r="W421" s="79"/>
      <c r="X421" s="81"/>
      <c r="Y421" s="81"/>
      <c r="Z421" s="81"/>
      <c r="AA421" s="81"/>
      <c r="AB421" s="86"/>
      <c r="AC421" s="37"/>
      <c r="AD421" s="12"/>
    </row>
    <row r="422" spans="2:30" s="13" customFormat="1" ht="27.75" customHeight="1">
      <c r="B422" s="72"/>
      <c r="C422" s="61"/>
      <c r="D422" s="62"/>
      <c r="G422" s="63"/>
      <c r="H422" s="64"/>
      <c r="I422" s="37"/>
      <c r="J422" s="37"/>
      <c r="K422" s="65"/>
      <c r="L422" s="65"/>
      <c r="M422" s="65"/>
      <c r="N422" s="65"/>
      <c r="O422" s="31"/>
      <c r="P422" s="31"/>
      <c r="Q422" s="63"/>
      <c r="R422" s="79"/>
      <c r="S422" s="79"/>
      <c r="T422" s="79"/>
      <c r="U422" s="79"/>
      <c r="V422" s="79"/>
      <c r="W422" s="79"/>
      <c r="X422" s="81"/>
      <c r="Y422" s="81"/>
      <c r="Z422" s="81"/>
      <c r="AA422" s="81"/>
      <c r="AB422" s="86"/>
      <c r="AC422" s="37"/>
      <c r="AD422" s="12"/>
    </row>
    <row r="423" spans="2:30" s="13" customFormat="1" ht="27.75" customHeight="1">
      <c r="B423" s="72"/>
      <c r="C423" s="61"/>
      <c r="D423" s="62"/>
      <c r="G423" s="63"/>
      <c r="H423" s="64"/>
      <c r="I423" s="37"/>
      <c r="J423" s="37"/>
      <c r="K423" s="65"/>
      <c r="L423" s="65"/>
      <c r="M423" s="65"/>
      <c r="N423" s="65"/>
      <c r="O423" s="31"/>
      <c r="P423" s="31"/>
      <c r="Q423" s="63"/>
      <c r="R423" s="79"/>
      <c r="S423" s="79"/>
      <c r="T423" s="79"/>
      <c r="U423" s="79"/>
      <c r="V423" s="79"/>
      <c r="W423" s="79"/>
      <c r="X423" s="81"/>
      <c r="Y423" s="81"/>
      <c r="Z423" s="81"/>
      <c r="AA423" s="81"/>
      <c r="AB423" s="86"/>
      <c r="AC423" s="37"/>
      <c r="AD423" s="12"/>
    </row>
    <row r="424" spans="2:30" s="13" customFormat="1" ht="27.75" customHeight="1">
      <c r="B424" s="72"/>
      <c r="C424" s="61"/>
      <c r="D424" s="62"/>
      <c r="G424" s="63"/>
      <c r="H424" s="64"/>
      <c r="I424" s="37"/>
      <c r="J424" s="37"/>
      <c r="K424" s="65"/>
      <c r="L424" s="65"/>
      <c r="M424" s="65"/>
      <c r="N424" s="65"/>
      <c r="O424" s="31"/>
      <c r="P424" s="31"/>
      <c r="Q424" s="63"/>
      <c r="R424" s="79"/>
      <c r="S424" s="79"/>
      <c r="T424" s="79"/>
      <c r="U424" s="79"/>
      <c r="V424" s="79"/>
      <c r="W424" s="79"/>
      <c r="X424" s="81"/>
      <c r="Y424" s="81"/>
      <c r="Z424" s="81"/>
      <c r="AA424" s="81"/>
      <c r="AB424" s="86"/>
      <c r="AC424" s="37"/>
      <c r="AD424" s="12"/>
    </row>
    <row r="425" spans="2:30" s="13" customFormat="1" ht="27.75" customHeight="1">
      <c r="B425" s="72"/>
      <c r="C425" s="61"/>
      <c r="D425" s="62"/>
      <c r="G425" s="63"/>
      <c r="H425" s="64"/>
      <c r="I425" s="37"/>
      <c r="J425" s="37"/>
      <c r="K425" s="65"/>
      <c r="L425" s="65"/>
      <c r="M425" s="65"/>
      <c r="N425" s="65"/>
      <c r="O425" s="31"/>
      <c r="P425" s="31"/>
      <c r="Q425" s="63"/>
      <c r="R425" s="79"/>
      <c r="S425" s="79"/>
      <c r="T425" s="79"/>
      <c r="U425" s="79"/>
      <c r="V425" s="79"/>
      <c r="W425" s="79"/>
      <c r="X425" s="81"/>
      <c r="Y425" s="81"/>
      <c r="Z425" s="81"/>
      <c r="AA425" s="81"/>
      <c r="AB425" s="86"/>
      <c r="AC425" s="37"/>
      <c r="AD425" s="12"/>
    </row>
    <row r="426" spans="2:30" s="13" customFormat="1" ht="27.75" customHeight="1">
      <c r="B426" s="72"/>
      <c r="C426" s="61"/>
      <c r="D426" s="62"/>
      <c r="G426" s="63"/>
      <c r="H426" s="64"/>
      <c r="I426" s="37"/>
      <c r="J426" s="37"/>
      <c r="K426" s="65"/>
      <c r="L426" s="65"/>
      <c r="M426" s="65"/>
      <c r="N426" s="65"/>
      <c r="O426" s="31"/>
      <c r="P426" s="31"/>
      <c r="Q426" s="63"/>
      <c r="R426" s="79"/>
      <c r="S426" s="79"/>
      <c r="T426" s="79"/>
      <c r="U426" s="79"/>
      <c r="V426" s="79"/>
      <c r="W426" s="79"/>
      <c r="X426" s="81"/>
      <c r="Y426" s="81"/>
      <c r="Z426" s="81"/>
      <c r="AA426" s="81"/>
      <c r="AB426" s="86"/>
      <c r="AC426" s="37"/>
      <c r="AD426" s="12"/>
    </row>
    <row r="427" spans="2:30" s="13" customFormat="1" ht="27.75" customHeight="1">
      <c r="B427" s="72"/>
      <c r="C427" s="61"/>
      <c r="D427" s="62"/>
      <c r="G427" s="63"/>
      <c r="H427" s="64"/>
      <c r="I427" s="37"/>
      <c r="J427" s="37"/>
      <c r="K427" s="65"/>
      <c r="L427" s="65"/>
      <c r="M427" s="65"/>
      <c r="N427" s="65"/>
      <c r="O427" s="31"/>
      <c r="P427" s="31"/>
      <c r="Q427" s="63"/>
      <c r="R427" s="79"/>
      <c r="S427" s="79"/>
      <c r="T427" s="79"/>
      <c r="U427" s="79"/>
      <c r="V427" s="79"/>
      <c r="W427" s="79"/>
      <c r="X427" s="81"/>
      <c r="Y427" s="81"/>
      <c r="Z427" s="81"/>
      <c r="AA427" s="81"/>
      <c r="AB427" s="86"/>
      <c r="AC427" s="37"/>
      <c r="AD427" s="12"/>
    </row>
    <row r="428" spans="2:30" s="13" customFormat="1" ht="27.75" customHeight="1">
      <c r="B428" s="72"/>
      <c r="C428" s="61"/>
      <c r="D428" s="62"/>
      <c r="G428" s="63"/>
      <c r="H428" s="64"/>
      <c r="I428" s="37"/>
      <c r="J428" s="37"/>
      <c r="K428" s="65"/>
      <c r="L428" s="65"/>
      <c r="M428" s="65"/>
      <c r="N428" s="65"/>
      <c r="O428" s="31"/>
      <c r="P428" s="31"/>
      <c r="Q428" s="63"/>
      <c r="R428" s="79"/>
      <c r="S428" s="79"/>
      <c r="T428" s="79"/>
      <c r="U428" s="79"/>
      <c r="V428" s="79"/>
      <c r="W428" s="79"/>
      <c r="X428" s="81"/>
      <c r="Y428" s="81"/>
      <c r="Z428" s="81"/>
      <c r="AA428" s="81"/>
      <c r="AB428" s="86"/>
      <c r="AC428" s="37"/>
      <c r="AD428" s="12"/>
    </row>
    <row r="429" spans="2:30" s="13" customFormat="1" ht="27.75" customHeight="1">
      <c r="B429" s="72"/>
      <c r="C429" s="61"/>
      <c r="D429" s="62"/>
      <c r="G429" s="63"/>
      <c r="H429" s="64"/>
      <c r="I429" s="37"/>
      <c r="J429" s="37"/>
      <c r="K429" s="65"/>
      <c r="L429" s="65"/>
      <c r="M429" s="65"/>
      <c r="N429" s="65"/>
      <c r="O429" s="31"/>
      <c r="P429" s="31"/>
      <c r="Q429" s="63"/>
      <c r="R429" s="79"/>
      <c r="S429" s="79"/>
      <c r="T429" s="79"/>
      <c r="U429" s="79"/>
      <c r="V429" s="79"/>
      <c r="W429" s="79"/>
      <c r="X429" s="81"/>
      <c r="Y429" s="81"/>
      <c r="Z429" s="81"/>
      <c r="AA429" s="81"/>
      <c r="AB429" s="86"/>
      <c r="AC429" s="37"/>
      <c r="AD429" s="12"/>
    </row>
    <row r="430" spans="2:30" s="13" customFormat="1" ht="27.75" customHeight="1">
      <c r="B430" s="72"/>
      <c r="C430" s="61"/>
      <c r="D430" s="62"/>
      <c r="G430" s="63"/>
      <c r="H430" s="64"/>
      <c r="I430" s="37"/>
      <c r="J430" s="37"/>
      <c r="K430" s="65"/>
      <c r="L430" s="65"/>
      <c r="M430" s="65"/>
      <c r="N430" s="65"/>
      <c r="O430" s="31"/>
      <c r="P430" s="31"/>
      <c r="Q430" s="63"/>
      <c r="R430" s="79"/>
      <c r="S430" s="79"/>
      <c r="T430" s="79"/>
      <c r="U430" s="79"/>
      <c r="V430" s="79"/>
      <c r="W430" s="79"/>
      <c r="X430" s="81"/>
      <c r="Y430" s="81"/>
      <c r="Z430" s="81"/>
      <c r="AA430" s="81"/>
      <c r="AB430" s="86"/>
      <c r="AC430" s="37"/>
      <c r="AD430" s="12"/>
    </row>
    <row r="431" spans="2:30" s="13" customFormat="1" ht="27.75" customHeight="1">
      <c r="B431" s="72"/>
      <c r="C431" s="61"/>
      <c r="D431" s="62"/>
      <c r="G431" s="63"/>
      <c r="H431" s="64"/>
      <c r="I431" s="37"/>
      <c r="J431" s="37"/>
      <c r="K431" s="65"/>
      <c r="L431" s="65"/>
      <c r="M431" s="65"/>
      <c r="N431" s="65"/>
      <c r="O431" s="31"/>
      <c r="P431" s="31"/>
      <c r="Q431" s="63"/>
      <c r="R431" s="79"/>
      <c r="S431" s="79"/>
      <c r="T431" s="79"/>
      <c r="U431" s="79"/>
      <c r="V431" s="79"/>
      <c r="W431" s="79"/>
      <c r="X431" s="81"/>
      <c r="Y431" s="81"/>
      <c r="Z431" s="81"/>
      <c r="AA431" s="81"/>
      <c r="AB431" s="86"/>
      <c r="AC431" s="37"/>
      <c r="AD431" s="12"/>
    </row>
    <row r="432" spans="2:30" s="13" customFormat="1" ht="27.75" customHeight="1">
      <c r="B432" s="72"/>
      <c r="C432" s="61"/>
      <c r="D432" s="62"/>
      <c r="G432" s="63"/>
      <c r="H432" s="64"/>
      <c r="I432" s="37"/>
      <c r="J432" s="37"/>
      <c r="K432" s="65"/>
      <c r="L432" s="65"/>
      <c r="M432" s="65"/>
      <c r="N432" s="65"/>
      <c r="O432" s="31"/>
      <c r="P432" s="31"/>
      <c r="Q432" s="63"/>
      <c r="R432" s="79"/>
      <c r="S432" s="79"/>
      <c r="T432" s="79"/>
      <c r="U432" s="79"/>
      <c r="V432" s="79"/>
      <c r="W432" s="79"/>
      <c r="X432" s="81"/>
      <c r="Y432" s="81"/>
      <c r="Z432" s="81"/>
      <c r="AA432" s="81"/>
      <c r="AB432" s="86"/>
      <c r="AC432" s="37"/>
      <c r="AD432" s="12"/>
    </row>
    <row r="433" spans="2:30" s="13" customFormat="1" ht="27.75" customHeight="1">
      <c r="B433" s="72"/>
      <c r="C433" s="61"/>
      <c r="D433" s="62"/>
      <c r="G433" s="63"/>
      <c r="H433" s="64"/>
      <c r="I433" s="37"/>
      <c r="J433" s="37"/>
      <c r="K433" s="65"/>
      <c r="L433" s="65"/>
      <c r="M433" s="65"/>
      <c r="N433" s="65"/>
      <c r="O433" s="31"/>
      <c r="P433" s="31"/>
      <c r="Q433" s="63"/>
      <c r="R433" s="79"/>
      <c r="S433" s="79"/>
      <c r="T433" s="79"/>
      <c r="U433" s="79"/>
      <c r="V433" s="79"/>
      <c r="W433" s="79"/>
      <c r="X433" s="81"/>
      <c r="Y433" s="81"/>
      <c r="Z433" s="81"/>
      <c r="AA433" s="81"/>
      <c r="AB433" s="86"/>
      <c r="AC433" s="37"/>
      <c r="AD433" s="12"/>
    </row>
    <row r="434" spans="2:30" s="13" customFormat="1" ht="27.75" customHeight="1">
      <c r="B434" s="72"/>
      <c r="C434" s="61"/>
      <c r="D434" s="62"/>
      <c r="G434" s="63"/>
      <c r="H434" s="64"/>
      <c r="I434" s="37"/>
      <c r="J434" s="37"/>
      <c r="K434" s="65"/>
      <c r="L434" s="65"/>
      <c r="M434" s="65"/>
      <c r="N434" s="65"/>
      <c r="O434" s="31"/>
      <c r="P434" s="31"/>
      <c r="Q434" s="63"/>
      <c r="R434" s="79"/>
      <c r="S434" s="79"/>
      <c r="T434" s="79"/>
      <c r="U434" s="79"/>
      <c r="V434" s="79"/>
      <c r="W434" s="79"/>
      <c r="X434" s="81"/>
      <c r="Y434" s="81"/>
      <c r="Z434" s="81"/>
      <c r="AA434" s="81"/>
      <c r="AB434" s="86"/>
      <c r="AC434" s="37"/>
      <c r="AD434" s="12"/>
    </row>
    <row r="435" spans="2:30" s="13" customFormat="1" ht="27.75" customHeight="1">
      <c r="B435" s="72"/>
      <c r="C435" s="61"/>
      <c r="D435" s="62"/>
      <c r="G435" s="63"/>
      <c r="H435" s="64"/>
      <c r="I435" s="37"/>
      <c r="J435" s="37"/>
      <c r="K435" s="65"/>
      <c r="L435" s="65"/>
      <c r="M435" s="65"/>
      <c r="N435" s="65"/>
      <c r="O435" s="31"/>
      <c r="P435" s="31"/>
      <c r="Q435" s="63"/>
      <c r="R435" s="79"/>
      <c r="S435" s="79"/>
      <c r="T435" s="79"/>
      <c r="U435" s="79"/>
      <c r="V435" s="79"/>
      <c r="W435" s="79"/>
      <c r="X435" s="81"/>
      <c r="Y435" s="81"/>
      <c r="Z435" s="81"/>
      <c r="AA435" s="81"/>
      <c r="AB435" s="86"/>
      <c r="AC435" s="37"/>
      <c r="AD435" s="12"/>
    </row>
    <row r="436" spans="2:30" s="13" customFormat="1" ht="27.75" customHeight="1">
      <c r="B436" s="72"/>
      <c r="C436" s="61"/>
      <c r="D436" s="62"/>
      <c r="G436" s="63"/>
      <c r="H436" s="64"/>
      <c r="I436" s="37"/>
      <c r="J436" s="37"/>
      <c r="K436" s="65"/>
      <c r="L436" s="65"/>
      <c r="M436" s="65"/>
      <c r="N436" s="65"/>
      <c r="O436" s="31"/>
      <c r="P436" s="31"/>
      <c r="Q436" s="63"/>
      <c r="R436" s="79"/>
      <c r="S436" s="79"/>
      <c r="T436" s="79"/>
      <c r="U436" s="79"/>
      <c r="V436" s="79"/>
      <c r="W436" s="79"/>
      <c r="X436" s="81"/>
      <c r="Y436" s="81"/>
      <c r="Z436" s="81"/>
      <c r="AA436" s="81"/>
      <c r="AB436" s="86"/>
      <c r="AC436" s="37"/>
      <c r="AD436" s="12"/>
    </row>
    <row r="437" spans="2:30" s="13" customFormat="1" ht="27.75" customHeight="1">
      <c r="B437" s="72"/>
      <c r="C437" s="61"/>
      <c r="D437" s="62"/>
      <c r="G437" s="63"/>
      <c r="H437" s="64"/>
      <c r="I437" s="37"/>
      <c r="J437" s="37"/>
      <c r="K437" s="65"/>
      <c r="L437" s="65"/>
      <c r="M437" s="65"/>
      <c r="N437" s="65"/>
      <c r="O437" s="31"/>
      <c r="P437" s="31"/>
      <c r="Q437" s="63"/>
      <c r="R437" s="79"/>
      <c r="S437" s="79"/>
      <c r="T437" s="79"/>
      <c r="U437" s="79"/>
      <c r="V437" s="79"/>
      <c r="W437" s="79"/>
      <c r="X437" s="81"/>
      <c r="Y437" s="81"/>
      <c r="Z437" s="81"/>
      <c r="AA437" s="81"/>
      <c r="AB437" s="86"/>
      <c r="AC437" s="37"/>
      <c r="AD437" s="12"/>
    </row>
    <row r="438" spans="2:30" s="13" customFormat="1" ht="27.75" customHeight="1">
      <c r="B438" s="72"/>
      <c r="C438" s="61"/>
      <c r="D438" s="62"/>
      <c r="G438" s="63"/>
      <c r="H438" s="64"/>
      <c r="I438" s="37"/>
      <c r="J438" s="37"/>
      <c r="K438" s="65"/>
      <c r="L438" s="65"/>
      <c r="M438" s="65"/>
      <c r="N438" s="65"/>
      <c r="O438" s="31"/>
      <c r="P438" s="31"/>
      <c r="Q438" s="63"/>
      <c r="R438" s="79"/>
      <c r="S438" s="79"/>
      <c r="T438" s="79"/>
      <c r="U438" s="79"/>
      <c r="V438" s="79"/>
      <c r="W438" s="79"/>
      <c r="X438" s="81"/>
      <c r="Y438" s="81"/>
      <c r="Z438" s="81"/>
      <c r="AA438" s="81"/>
      <c r="AB438" s="86"/>
      <c r="AC438" s="37"/>
      <c r="AD438" s="12"/>
    </row>
    <row r="439" spans="2:30" s="13" customFormat="1" ht="27.75" customHeight="1">
      <c r="B439" s="72"/>
      <c r="C439" s="61"/>
      <c r="D439" s="62"/>
      <c r="G439" s="63"/>
      <c r="H439" s="64"/>
      <c r="I439" s="37"/>
      <c r="J439" s="37"/>
      <c r="K439" s="65"/>
      <c r="L439" s="65"/>
      <c r="M439" s="65"/>
      <c r="N439" s="65"/>
      <c r="O439" s="31"/>
      <c r="P439" s="31"/>
      <c r="Q439" s="63"/>
      <c r="R439" s="79"/>
      <c r="S439" s="79"/>
      <c r="T439" s="79"/>
      <c r="U439" s="79"/>
      <c r="V439" s="79"/>
      <c r="W439" s="79"/>
      <c r="X439" s="81"/>
      <c r="Y439" s="81"/>
      <c r="Z439" s="81"/>
      <c r="AA439" s="81"/>
      <c r="AB439" s="86"/>
      <c r="AC439" s="37"/>
      <c r="AD439" s="12"/>
    </row>
    <row r="440" spans="2:30" s="13" customFormat="1" ht="27.75" customHeight="1">
      <c r="B440" s="72"/>
      <c r="C440" s="61"/>
      <c r="D440" s="62"/>
      <c r="G440" s="63"/>
      <c r="H440" s="64"/>
      <c r="I440" s="37"/>
      <c r="J440" s="37"/>
      <c r="K440" s="65"/>
      <c r="L440" s="65"/>
      <c r="M440" s="65"/>
      <c r="N440" s="65"/>
      <c r="O440" s="31"/>
      <c r="P440" s="31"/>
      <c r="Q440" s="63"/>
      <c r="R440" s="79"/>
      <c r="S440" s="79"/>
      <c r="T440" s="79"/>
      <c r="U440" s="79"/>
      <c r="V440" s="79"/>
      <c r="W440" s="79"/>
      <c r="X440" s="81"/>
      <c r="Y440" s="81"/>
      <c r="Z440" s="81"/>
      <c r="AA440" s="81"/>
      <c r="AB440" s="86"/>
      <c r="AC440" s="37"/>
      <c r="AD440" s="12"/>
    </row>
    <row r="441" spans="2:30" s="13" customFormat="1" ht="27.75" customHeight="1">
      <c r="B441" s="72"/>
      <c r="C441" s="61"/>
      <c r="D441" s="62"/>
      <c r="G441" s="63"/>
      <c r="H441" s="64"/>
      <c r="I441" s="37"/>
      <c r="J441" s="37"/>
      <c r="K441" s="65"/>
      <c r="L441" s="65"/>
      <c r="M441" s="65"/>
      <c r="N441" s="65"/>
      <c r="O441" s="31"/>
      <c r="P441" s="31"/>
      <c r="Q441" s="63"/>
      <c r="R441" s="79"/>
      <c r="S441" s="79"/>
      <c r="T441" s="79"/>
      <c r="U441" s="79"/>
      <c r="V441" s="79"/>
      <c r="W441" s="79"/>
      <c r="X441" s="81"/>
      <c r="Y441" s="81"/>
      <c r="Z441" s="81"/>
      <c r="AA441" s="81"/>
      <c r="AB441" s="86"/>
      <c r="AC441" s="37"/>
      <c r="AD441" s="12"/>
    </row>
    <row r="442" spans="2:30" s="13" customFormat="1" ht="27.75" customHeight="1">
      <c r="B442" s="72"/>
      <c r="C442" s="61"/>
      <c r="D442" s="62"/>
      <c r="G442" s="63"/>
      <c r="H442" s="64"/>
      <c r="I442" s="37"/>
      <c r="J442" s="37"/>
      <c r="K442" s="65"/>
      <c r="L442" s="65"/>
      <c r="M442" s="65"/>
      <c r="N442" s="65"/>
      <c r="O442" s="31"/>
      <c r="P442" s="31"/>
      <c r="Q442" s="63"/>
      <c r="R442" s="79"/>
      <c r="S442" s="79"/>
      <c r="T442" s="79"/>
      <c r="U442" s="79"/>
      <c r="V442" s="79"/>
      <c r="W442" s="79"/>
      <c r="X442" s="81"/>
      <c r="Y442" s="81"/>
      <c r="Z442" s="81"/>
      <c r="AA442" s="81"/>
      <c r="AB442" s="86"/>
      <c r="AC442" s="37"/>
      <c r="AD442" s="12"/>
    </row>
    <row r="443" spans="2:30" s="13" customFormat="1" ht="27.75" customHeight="1">
      <c r="B443" s="72"/>
      <c r="C443" s="61"/>
      <c r="D443" s="62"/>
      <c r="G443" s="63"/>
      <c r="H443" s="64"/>
      <c r="I443" s="37"/>
      <c r="J443" s="37"/>
      <c r="K443" s="65"/>
      <c r="L443" s="65"/>
      <c r="M443" s="65"/>
      <c r="N443" s="65"/>
      <c r="O443" s="31"/>
      <c r="P443" s="31"/>
      <c r="Q443" s="63"/>
      <c r="R443" s="79"/>
      <c r="S443" s="79"/>
      <c r="T443" s="79"/>
      <c r="U443" s="79"/>
      <c r="V443" s="79"/>
      <c r="W443" s="79"/>
      <c r="X443" s="81"/>
      <c r="Y443" s="81"/>
      <c r="Z443" s="81"/>
      <c r="AA443" s="81"/>
      <c r="AB443" s="86"/>
      <c r="AC443" s="37"/>
      <c r="AD443" s="12"/>
    </row>
    <row r="444" spans="2:30" s="13" customFormat="1" ht="27.75" customHeight="1">
      <c r="B444" s="72"/>
      <c r="C444" s="61"/>
      <c r="D444" s="62"/>
      <c r="G444" s="63"/>
      <c r="H444" s="64"/>
      <c r="I444" s="37"/>
      <c r="J444" s="37"/>
      <c r="K444" s="65"/>
      <c r="L444" s="65"/>
      <c r="M444" s="65"/>
      <c r="N444" s="65"/>
      <c r="O444" s="31"/>
      <c r="P444" s="31"/>
      <c r="Q444" s="63"/>
      <c r="R444" s="79"/>
      <c r="S444" s="79"/>
      <c r="T444" s="79"/>
      <c r="U444" s="79"/>
      <c r="V444" s="79"/>
      <c r="W444" s="79"/>
      <c r="X444" s="81"/>
      <c r="Y444" s="81"/>
      <c r="Z444" s="81"/>
      <c r="AA444" s="81"/>
      <c r="AB444" s="86"/>
      <c r="AC444" s="37"/>
      <c r="AD444" s="12"/>
    </row>
    <row r="445" spans="2:30" s="13" customFormat="1" ht="27.75" customHeight="1">
      <c r="B445" s="72"/>
      <c r="C445" s="61"/>
      <c r="D445" s="62"/>
      <c r="G445" s="63"/>
      <c r="H445" s="64"/>
      <c r="I445" s="37"/>
      <c r="J445" s="37"/>
      <c r="K445" s="65"/>
      <c r="L445" s="65"/>
      <c r="M445" s="65"/>
      <c r="N445" s="65"/>
      <c r="O445" s="31"/>
      <c r="P445" s="31"/>
      <c r="Q445" s="63"/>
      <c r="R445" s="79"/>
      <c r="S445" s="79"/>
      <c r="T445" s="79"/>
      <c r="U445" s="79"/>
      <c r="V445" s="79"/>
      <c r="W445" s="79"/>
      <c r="X445" s="81"/>
      <c r="Y445" s="81"/>
      <c r="Z445" s="81"/>
      <c r="AA445" s="81"/>
      <c r="AB445" s="86"/>
      <c r="AC445" s="37"/>
      <c r="AD445" s="12"/>
    </row>
    <row r="446" spans="2:30" s="13" customFormat="1" ht="27.75" customHeight="1">
      <c r="B446" s="72"/>
      <c r="C446" s="61"/>
      <c r="D446" s="62"/>
      <c r="G446" s="63"/>
      <c r="H446" s="64"/>
      <c r="I446" s="37"/>
      <c r="J446" s="37"/>
      <c r="K446" s="65"/>
      <c r="L446" s="65"/>
      <c r="M446" s="65"/>
      <c r="N446" s="65"/>
      <c r="O446" s="31"/>
      <c r="P446" s="31"/>
      <c r="Q446" s="63"/>
      <c r="R446" s="79"/>
      <c r="S446" s="79"/>
      <c r="T446" s="79"/>
      <c r="U446" s="79"/>
      <c r="V446" s="79"/>
      <c r="W446" s="79"/>
      <c r="X446" s="81"/>
      <c r="Y446" s="81"/>
      <c r="Z446" s="81"/>
      <c r="AA446" s="81"/>
      <c r="AB446" s="86"/>
      <c r="AC446" s="37"/>
      <c r="AD446" s="12"/>
    </row>
    <row r="447" spans="2:30" s="13" customFormat="1" ht="27.75" customHeight="1">
      <c r="B447" s="72"/>
      <c r="C447" s="61"/>
      <c r="D447" s="62"/>
      <c r="G447" s="63"/>
      <c r="H447" s="64"/>
      <c r="I447" s="37"/>
      <c r="J447" s="37"/>
      <c r="K447" s="65"/>
      <c r="L447" s="65"/>
      <c r="M447" s="65"/>
      <c r="N447" s="65"/>
      <c r="O447" s="31"/>
      <c r="P447" s="31"/>
      <c r="Q447" s="63"/>
      <c r="R447" s="79"/>
      <c r="S447" s="79"/>
      <c r="T447" s="79"/>
      <c r="U447" s="79"/>
      <c r="V447" s="79"/>
      <c r="W447" s="79"/>
      <c r="X447" s="81"/>
      <c r="Y447" s="81"/>
      <c r="Z447" s="81"/>
      <c r="AA447" s="81"/>
      <c r="AB447" s="86"/>
      <c r="AC447" s="37"/>
      <c r="AD447" s="12"/>
    </row>
    <row r="448" spans="2:30" s="13" customFormat="1" ht="27.75" customHeight="1">
      <c r="B448" s="72"/>
      <c r="C448" s="61"/>
      <c r="D448" s="62"/>
      <c r="G448" s="63"/>
      <c r="H448" s="64"/>
      <c r="I448" s="37"/>
      <c r="J448" s="37"/>
      <c r="K448" s="65"/>
      <c r="L448" s="65"/>
      <c r="M448" s="65"/>
      <c r="N448" s="65"/>
      <c r="O448" s="31"/>
      <c r="P448" s="31"/>
      <c r="Q448" s="63"/>
      <c r="R448" s="79"/>
      <c r="S448" s="79"/>
      <c r="T448" s="79"/>
      <c r="U448" s="79"/>
      <c r="V448" s="79"/>
      <c r="W448" s="79"/>
      <c r="X448" s="81"/>
      <c r="Y448" s="81"/>
      <c r="Z448" s="81"/>
      <c r="AA448" s="81"/>
      <c r="AB448" s="86"/>
      <c r="AC448" s="37"/>
      <c r="AD448" s="12"/>
    </row>
    <row r="449" spans="2:30" s="13" customFormat="1" ht="27.75" customHeight="1">
      <c r="B449" s="72"/>
      <c r="C449" s="61"/>
      <c r="D449" s="62"/>
      <c r="G449" s="63"/>
      <c r="H449" s="64"/>
      <c r="I449" s="37"/>
      <c r="J449" s="37"/>
      <c r="K449" s="65"/>
      <c r="L449" s="65"/>
      <c r="M449" s="65"/>
      <c r="N449" s="65"/>
      <c r="O449" s="31"/>
      <c r="P449" s="31"/>
      <c r="Q449" s="63"/>
      <c r="R449" s="79"/>
      <c r="S449" s="79"/>
      <c r="T449" s="79"/>
      <c r="U449" s="79"/>
      <c r="V449" s="79"/>
      <c r="W449" s="79"/>
      <c r="X449" s="81"/>
      <c r="Y449" s="81"/>
      <c r="Z449" s="81"/>
      <c r="AA449" s="81"/>
      <c r="AB449" s="86"/>
      <c r="AC449" s="37"/>
      <c r="AD449" s="12"/>
    </row>
    <row r="450" spans="2:30" s="13" customFormat="1" ht="27.75" customHeight="1">
      <c r="B450" s="72"/>
      <c r="C450" s="61"/>
      <c r="D450" s="62"/>
      <c r="G450" s="63"/>
      <c r="H450" s="64"/>
      <c r="I450" s="37"/>
      <c r="J450" s="37"/>
      <c r="K450" s="65"/>
      <c r="L450" s="65"/>
      <c r="M450" s="65"/>
      <c r="N450" s="65"/>
      <c r="O450" s="31"/>
      <c r="P450" s="31"/>
      <c r="Q450" s="63"/>
      <c r="R450" s="79"/>
      <c r="S450" s="79"/>
      <c r="T450" s="79"/>
      <c r="U450" s="79"/>
      <c r="V450" s="79"/>
      <c r="W450" s="79"/>
      <c r="X450" s="81"/>
      <c r="Y450" s="81"/>
      <c r="Z450" s="81"/>
      <c r="AA450" s="81"/>
      <c r="AB450" s="86"/>
      <c r="AC450" s="37"/>
      <c r="AD450" s="12"/>
    </row>
    <row r="451" spans="2:30" s="13" customFormat="1" ht="27.75" customHeight="1">
      <c r="B451" s="72"/>
      <c r="C451" s="61"/>
      <c r="D451" s="62"/>
      <c r="G451" s="63"/>
      <c r="H451" s="64"/>
      <c r="I451" s="37"/>
      <c r="J451" s="37"/>
      <c r="K451" s="65"/>
      <c r="L451" s="65"/>
      <c r="M451" s="65"/>
      <c r="N451" s="65"/>
      <c r="O451" s="31"/>
      <c r="P451" s="31"/>
      <c r="Q451" s="63"/>
      <c r="R451" s="79"/>
      <c r="S451" s="79"/>
      <c r="T451" s="79"/>
      <c r="U451" s="79"/>
      <c r="V451" s="79"/>
      <c r="W451" s="79"/>
      <c r="X451" s="81"/>
      <c r="Y451" s="81"/>
      <c r="Z451" s="81"/>
      <c r="AA451" s="81"/>
      <c r="AB451" s="86"/>
      <c r="AC451" s="37"/>
      <c r="AD451" s="12"/>
    </row>
    <row r="452" spans="2:30" s="13" customFormat="1" ht="27.75" customHeight="1">
      <c r="B452" s="72"/>
      <c r="C452" s="61"/>
      <c r="D452" s="62"/>
      <c r="G452" s="63"/>
      <c r="H452" s="64"/>
      <c r="I452" s="37"/>
      <c r="J452" s="37"/>
      <c r="K452" s="65"/>
      <c r="L452" s="65"/>
      <c r="M452" s="65"/>
      <c r="N452" s="65"/>
      <c r="O452" s="31"/>
      <c r="P452" s="31"/>
      <c r="Q452" s="63"/>
      <c r="R452" s="79"/>
      <c r="S452" s="79"/>
      <c r="T452" s="79"/>
      <c r="U452" s="79"/>
      <c r="V452" s="79"/>
      <c r="W452" s="79"/>
      <c r="X452" s="81"/>
      <c r="Y452" s="81"/>
      <c r="Z452" s="81"/>
      <c r="AA452" s="81"/>
      <c r="AB452" s="86"/>
      <c r="AC452" s="37"/>
      <c r="AD452" s="12"/>
    </row>
    <row r="453" spans="2:30" s="13" customFormat="1" ht="27.75" customHeight="1">
      <c r="B453" s="72"/>
      <c r="C453" s="61"/>
      <c r="D453" s="62"/>
      <c r="G453" s="63"/>
      <c r="H453" s="64"/>
      <c r="I453" s="37"/>
      <c r="J453" s="37"/>
      <c r="K453" s="65"/>
      <c r="L453" s="65"/>
      <c r="M453" s="65"/>
      <c r="N453" s="65"/>
      <c r="O453" s="31"/>
      <c r="P453" s="31"/>
      <c r="Q453" s="63"/>
      <c r="R453" s="79"/>
      <c r="S453" s="79"/>
      <c r="T453" s="79"/>
      <c r="U453" s="79"/>
      <c r="V453" s="79"/>
      <c r="W453" s="79"/>
      <c r="X453" s="81"/>
      <c r="Y453" s="81"/>
      <c r="Z453" s="81"/>
      <c r="AA453" s="81"/>
      <c r="AB453" s="86"/>
      <c r="AC453" s="37"/>
      <c r="AD453" s="12"/>
    </row>
    <row r="454" spans="2:30" s="13" customFormat="1" ht="27.75" customHeight="1">
      <c r="B454" s="72"/>
      <c r="C454" s="61"/>
      <c r="D454" s="62"/>
      <c r="G454" s="63"/>
      <c r="H454" s="64"/>
      <c r="I454" s="37"/>
      <c r="J454" s="37"/>
      <c r="K454" s="65"/>
      <c r="L454" s="65"/>
      <c r="M454" s="65"/>
      <c r="N454" s="65"/>
      <c r="O454" s="31"/>
      <c r="P454" s="31"/>
      <c r="Q454" s="63"/>
      <c r="R454" s="79"/>
      <c r="S454" s="79"/>
      <c r="T454" s="79"/>
      <c r="U454" s="79"/>
      <c r="V454" s="79"/>
      <c r="W454" s="79"/>
      <c r="X454" s="81"/>
      <c r="Y454" s="81"/>
      <c r="Z454" s="81"/>
      <c r="AA454" s="81"/>
      <c r="AB454" s="86"/>
      <c r="AC454" s="37"/>
      <c r="AD454" s="12"/>
    </row>
    <row r="455" spans="2:30" s="13" customFormat="1" ht="27.75" customHeight="1">
      <c r="B455" s="72"/>
      <c r="C455" s="61"/>
      <c r="D455" s="62"/>
      <c r="G455" s="63"/>
      <c r="H455" s="64"/>
      <c r="I455" s="37"/>
      <c r="J455" s="37"/>
      <c r="K455" s="65"/>
      <c r="L455" s="65"/>
      <c r="M455" s="65"/>
      <c r="N455" s="65"/>
      <c r="O455" s="31"/>
      <c r="P455" s="31"/>
      <c r="Q455" s="63"/>
      <c r="R455" s="79"/>
      <c r="S455" s="79"/>
      <c r="T455" s="79"/>
      <c r="U455" s="79"/>
      <c r="V455" s="79"/>
      <c r="W455" s="79"/>
      <c r="X455" s="81"/>
      <c r="Y455" s="81"/>
      <c r="Z455" s="81"/>
      <c r="AA455" s="81"/>
      <c r="AB455" s="86"/>
      <c r="AC455" s="37"/>
      <c r="AD455" s="12"/>
    </row>
    <row r="456" spans="2:30" s="13" customFormat="1" ht="27.75" customHeight="1">
      <c r="B456" s="72"/>
      <c r="C456" s="61"/>
      <c r="D456" s="62"/>
      <c r="G456" s="63"/>
      <c r="H456" s="64"/>
      <c r="I456" s="37"/>
      <c r="J456" s="37"/>
      <c r="K456" s="65"/>
      <c r="L456" s="65"/>
      <c r="M456" s="65"/>
      <c r="N456" s="65"/>
      <c r="O456" s="31"/>
      <c r="P456" s="31"/>
      <c r="Q456" s="63"/>
      <c r="R456" s="79"/>
      <c r="S456" s="79"/>
      <c r="T456" s="79"/>
      <c r="U456" s="79"/>
      <c r="V456" s="79"/>
      <c r="W456" s="79"/>
      <c r="X456" s="81"/>
      <c r="Y456" s="81"/>
      <c r="Z456" s="81"/>
      <c r="AA456" s="81"/>
      <c r="AB456" s="86"/>
      <c r="AC456" s="37"/>
      <c r="AD456" s="12"/>
    </row>
    <row r="457" spans="2:30" s="13" customFormat="1" ht="27.75" customHeight="1">
      <c r="B457" s="72"/>
      <c r="C457" s="61"/>
      <c r="D457" s="62"/>
      <c r="G457" s="63"/>
      <c r="H457" s="64"/>
      <c r="I457" s="37"/>
      <c r="J457" s="37"/>
      <c r="K457" s="65"/>
      <c r="L457" s="65"/>
      <c r="M457" s="65"/>
      <c r="N457" s="65"/>
      <c r="O457" s="31"/>
      <c r="P457" s="31"/>
      <c r="Q457" s="63"/>
      <c r="R457" s="79"/>
      <c r="S457" s="79"/>
      <c r="T457" s="79"/>
      <c r="U457" s="79"/>
      <c r="V457" s="79"/>
      <c r="W457" s="79"/>
      <c r="X457" s="81"/>
      <c r="Y457" s="81"/>
      <c r="Z457" s="81"/>
      <c r="AA457" s="81"/>
      <c r="AB457" s="86"/>
      <c r="AC457" s="37"/>
      <c r="AD457" s="12"/>
    </row>
    <row r="458" spans="2:30" s="13" customFormat="1" ht="27.75" customHeight="1">
      <c r="B458" s="72"/>
      <c r="C458" s="61"/>
      <c r="D458" s="62"/>
      <c r="G458" s="63"/>
      <c r="H458" s="64"/>
      <c r="I458" s="37"/>
      <c r="J458" s="37"/>
      <c r="K458" s="65"/>
      <c r="L458" s="65"/>
      <c r="M458" s="65"/>
      <c r="N458" s="65"/>
      <c r="O458" s="31"/>
      <c r="P458" s="31"/>
      <c r="Q458" s="63"/>
      <c r="R458" s="79"/>
      <c r="S458" s="79"/>
      <c r="T458" s="79"/>
      <c r="U458" s="79"/>
      <c r="V458" s="79"/>
      <c r="W458" s="79"/>
      <c r="X458" s="81"/>
      <c r="Y458" s="81"/>
      <c r="Z458" s="81"/>
      <c r="AA458" s="81"/>
      <c r="AB458" s="86"/>
      <c r="AC458" s="37"/>
      <c r="AD458" s="12"/>
    </row>
    <row r="459" spans="2:30" s="13" customFormat="1" ht="27.75" customHeight="1">
      <c r="B459" s="72"/>
      <c r="C459" s="61"/>
      <c r="D459" s="62"/>
      <c r="G459" s="63"/>
      <c r="H459" s="64"/>
      <c r="I459" s="37"/>
      <c r="J459" s="37"/>
      <c r="K459" s="65"/>
      <c r="L459" s="65"/>
      <c r="M459" s="65"/>
      <c r="N459" s="65"/>
      <c r="O459" s="31"/>
      <c r="P459" s="31"/>
      <c r="Q459" s="63"/>
      <c r="R459" s="79"/>
      <c r="S459" s="79"/>
      <c r="T459" s="79"/>
      <c r="U459" s="79"/>
      <c r="V459" s="79"/>
      <c r="W459" s="79"/>
      <c r="X459" s="81"/>
      <c r="Y459" s="81"/>
      <c r="Z459" s="81"/>
      <c r="AA459" s="81"/>
      <c r="AB459" s="86"/>
      <c r="AC459" s="37"/>
      <c r="AD459" s="12"/>
    </row>
    <row r="460" spans="2:30" s="13" customFormat="1" ht="27.75" customHeight="1">
      <c r="B460" s="72"/>
      <c r="C460" s="61"/>
      <c r="D460" s="62"/>
      <c r="G460" s="63"/>
      <c r="H460" s="64"/>
      <c r="I460" s="37"/>
      <c r="J460" s="37"/>
      <c r="K460" s="65"/>
      <c r="L460" s="65"/>
      <c r="M460" s="65"/>
      <c r="N460" s="65"/>
      <c r="O460" s="31"/>
      <c r="P460" s="31"/>
      <c r="Q460" s="63"/>
      <c r="R460" s="79"/>
      <c r="S460" s="79"/>
      <c r="T460" s="79"/>
      <c r="U460" s="79"/>
      <c r="V460" s="79"/>
      <c r="W460" s="79"/>
      <c r="X460" s="81"/>
      <c r="Y460" s="81"/>
      <c r="Z460" s="81"/>
      <c r="AA460" s="81"/>
      <c r="AB460" s="86"/>
      <c r="AC460" s="37"/>
      <c r="AD460" s="12"/>
    </row>
    <row r="461" spans="2:30" s="13" customFormat="1" ht="27.75" customHeight="1">
      <c r="B461" s="72"/>
      <c r="C461" s="61"/>
      <c r="D461" s="62"/>
      <c r="G461" s="63"/>
      <c r="H461" s="64"/>
      <c r="I461" s="37"/>
      <c r="J461" s="37"/>
      <c r="K461" s="65"/>
      <c r="L461" s="65"/>
      <c r="M461" s="65"/>
      <c r="N461" s="65"/>
      <c r="O461" s="31"/>
      <c r="P461" s="31"/>
      <c r="Q461" s="63"/>
      <c r="R461" s="79"/>
      <c r="S461" s="79"/>
      <c r="T461" s="79"/>
      <c r="U461" s="79"/>
      <c r="V461" s="79"/>
      <c r="W461" s="79"/>
      <c r="X461" s="81"/>
      <c r="Y461" s="81"/>
      <c r="Z461" s="81"/>
      <c r="AA461" s="81"/>
      <c r="AB461" s="86"/>
      <c r="AC461" s="37"/>
      <c r="AD461" s="12"/>
    </row>
    <row r="462" spans="2:30" s="13" customFormat="1" ht="27.75" customHeight="1">
      <c r="B462" s="72"/>
      <c r="C462" s="61"/>
      <c r="D462" s="62"/>
      <c r="G462" s="63"/>
      <c r="H462" s="64"/>
      <c r="I462" s="37"/>
      <c r="J462" s="37"/>
      <c r="K462" s="65"/>
      <c r="L462" s="65"/>
      <c r="M462" s="65"/>
      <c r="N462" s="65"/>
      <c r="O462" s="31"/>
      <c r="P462" s="31"/>
      <c r="Q462" s="63"/>
      <c r="R462" s="79"/>
      <c r="S462" s="79"/>
      <c r="T462" s="79"/>
      <c r="U462" s="79"/>
      <c r="V462" s="79"/>
      <c r="W462" s="79"/>
      <c r="X462" s="81"/>
      <c r="Y462" s="81"/>
      <c r="Z462" s="81"/>
      <c r="AA462" s="81"/>
      <c r="AB462" s="86"/>
      <c r="AC462" s="37"/>
      <c r="AD462" s="12"/>
    </row>
    <row r="463" spans="2:30" s="13" customFormat="1" ht="27.75" customHeight="1">
      <c r="B463" s="72"/>
      <c r="C463" s="61"/>
      <c r="D463" s="62"/>
      <c r="G463" s="63"/>
      <c r="H463" s="64"/>
      <c r="I463" s="37"/>
      <c r="J463" s="37"/>
      <c r="K463" s="65"/>
      <c r="L463" s="65"/>
      <c r="M463" s="65"/>
      <c r="N463" s="65"/>
      <c r="O463" s="31"/>
      <c r="P463" s="31"/>
      <c r="Q463" s="63"/>
      <c r="R463" s="79"/>
      <c r="S463" s="79"/>
      <c r="T463" s="79"/>
      <c r="U463" s="79"/>
      <c r="V463" s="79"/>
      <c r="W463" s="79"/>
      <c r="X463" s="81"/>
      <c r="Y463" s="81"/>
      <c r="Z463" s="81"/>
      <c r="AA463" s="81"/>
      <c r="AB463" s="86"/>
      <c r="AC463" s="37"/>
      <c r="AD463" s="12"/>
    </row>
    <row r="464" spans="2:30" s="13" customFormat="1" ht="27.75" customHeight="1">
      <c r="B464" s="72"/>
      <c r="C464" s="61"/>
      <c r="D464" s="62"/>
      <c r="G464" s="63"/>
      <c r="H464" s="64"/>
      <c r="I464" s="37"/>
      <c r="J464" s="37"/>
      <c r="K464" s="65"/>
      <c r="L464" s="65"/>
      <c r="M464" s="65"/>
      <c r="N464" s="65"/>
      <c r="O464" s="31"/>
      <c r="P464" s="31"/>
      <c r="Q464" s="63"/>
      <c r="R464" s="79"/>
      <c r="S464" s="79"/>
      <c r="T464" s="79"/>
      <c r="U464" s="79"/>
      <c r="V464" s="79"/>
      <c r="W464" s="79"/>
      <c r="X464" s="81"/>
      <c r="Y464" s="81"/>
      <c r="Z464" s="81"/>
      <c r="AA464" s="81"/>
      <c r="AB464" s="86"/>
      <c r="AC464" s="37"/>
      <c r="AD464" s="12"/>
    </row>
    <row r="465" spans="2:30" s="13" customFormat="1" ht="27.75" customHeight="1">
      <c r="B465" s="72"/>
      <c r="C465" s="61"/>
      <c r="D465" s="62"/>
      <c r="G465" s="63"/>
      <c r="H465" s="64"/>
      <c r="I465" s="37"/>
      <c r="J465" s="37"/>
      <c r="K465" s="65"/>
      <c r="L465" s="65"/>
      <c r="M465" s="65"/>
      <c r="N465" s="65"/>
      <c r="O465" s="31"/>
      <c r="P465" s="31"/>
      <c r="Q465" s="63"/>
      <c r="R465" s="79"/>
      <c r="S465" s="79"/>
      <c r="T465" s="79"/>
      <c r="U465" s="79"/>
      <c r="V465" s="79"/>
      <c r="W465" s="79"/>
      <c r="X465" s="81"/>
      <c r="Y465" s="81"/>
      <c r="Z465" s="81"/>
      <c r="AA465" s="81"/>
      <c r="AB465" s="86"/>
      <c r="AC465" s="37"/>
      <c r="AD465" s="12"/>
    </row>
    <row r="466" spans="2:30" s="13" customFormat="1" ht="27.75" customHeight="1">
      <c r="B466" s="72"/>
      <c r="C466" s="61"/>
      <c r="D466" s="62"/>
      <c r="G466" s="63"/>
      <c r="H466" s="64"/>
      <c r="I466" s="37"/>
      <c r="J466" s="37"/>
      <c r="K466" s="65"/>
      <c r="L466" s="65"/>
      <c r="M466" s="65"/>
      <c r="N466" s="65"/>
      <c r="O466" s="31"/>
      <c r="P466" s="31"/>
      <c r="Q466" s="63"/>
      <c r="R466" s="79"/>
      <c r="S466" s="79"/>
      <c r="T466" s="79"/>
      <c r="U466" s="79"/>
      <c r="V466" s="79"/>
      <c r="W466" s="79"/>
      <c r="X466" s="81"/>
      <c r="Y466" s="81"/>
      <c r="Z466" s="81"/>
      <c r="AA466" s="81"/>
      <c r="AB466" s="86"/>
      <c r="AC466" s="37"/>
      <c r="AD466" s="12"/>
    </row>
    <row r="467" spans="2:30" s="13" customFormat="1" ht="27.75" customHeight="1">
      <c r="B467" s="72"/>
      <c r="C467" s="61"/>
      <c r="D467" s="62"/>
      <c r="G467" s="63"/>
      <c r="H467" s="64"/>
      <c r="I467" s="37"/>
      <c r="J467" s="37"/>
      <c r="K467" s="65"/>
      <c r="L467" s="65"/>
      <c r="M467" s="65"/>
      <c r="N467" s="65"/>
      <c r="O467" s="31"/>
      <c r="P467" s="31"/>
      <c r="Q467" s="63"/>
      <c r="R467" s="79"/>
      <c r="S467" s="79"/>
      <c r="T467" s="79"/>
      <c r="U467" s="79"/>
      <c r="V467" s="79"/>
      <c r="W467" s="79"/>
      <c r="X467" s="81"/>
      <c r="Y467" s="81"/>
      <c r="Z467" s="81"/>
      <c r="AA467" s="81"/>
      <c r="AB467" s="86"/>
      <c r="AC467" s="37"/>
      <c r="AD467" s="12"/>
    </row>
    <row r="468" spans="2:30" s="13" customFormat="1" ht="27.75" customHeight="1">
      <c r="B468" s="72"/>
      <c r="C468" s="61"/>
      <c r="D468" s="62"/>
      <c r="G468" s="63"/>
      <c r="H468" s="64"/>
      <c r="I468" s="37"/>
      <c r="J468" s="37"/>
      <c r="K468" s="65"/>
      <c r="L468" s="65"/>
      <c r="M468" s="65"/>
      <c r="N468" s="65"/>
      <c r="O468" s="31"/>
      <c r="P468" s="31"/>
      <c r="Q468" s="63"/>
      <c r="R468" s="79"/>
      <c r="S468" s="79"/>
      <c r="T468" s="79"/>
      <c r="U468" s="79"/>
      <c r="V468" s="79"/>
      <c r="W468" s="79"/>
      <c r="X468" s="81"/>
      <c r="Y468" s="81"/>
      <c r="Z468" s="81"/>
      <c r="AA468" s="81"/>
      <c r="AB468" s="86"/>
      <c r="AC468" s="37"/>
      <c r="AD468" s="12"/>
    </row>
    <row r="469" spans="2:30" s="13" customFormat="1" ht="27.75" customHeight="1">
      <c r="B469" s="72"/>
      <c r="C469" s="61"/>
      <c r="D469" s="62"/>
      <c r="G469" s="63"/>
      <c r="H469" s="64"/>
      <c r="I469" s="37"/>
      <c r="J469" s="37"/>
      <c r="K469" s="65"/>
      <c r="L469" s="65"/>
      <c r="M469" s="65"/>
      <c r="N469" s="65"/>
      <c r="O469" s="31"/>
      <c r="P469" s="31"/>
      <c r="Q469" s="63"/>
      <c r="R469" s="79"/>
      <c r="S469" s="79"/>
      <c r="T469" s="79"/>
      <c r="U469" s="79"/>
      <c r="V469" s="79"/>
      <c r="W469" s="79"/>
      <c r="X469" s="81"/>
      <c r="Y469" s="81"/>
      <c r="Z469" s="81"/>
      <c r="AA469" s="81"/>
      <c r="AB469" s="86"/>
      <c r="AC469" s="37"/>
      <c r="AD469" s="12"/>
    </row>
    <row r="470" spans="2:30" s="13" customFormat="1" ht="27.75" customHeight="1">
      <c r="B470" s="72"/>
      <c r="C470" s="61"/>
      <c r="D470" s="62"/>
      <c r="G470" s="63"/>
      <c r="H470" s="64"/>
      <c r="I470" s="37"/>
      <c r="J470" s="37"/>
      <c r="K470" s="65"/>
      <c r="L470" s="65"/>
      <c r="M470" s="65"/>
      <c r="N470" s="65"/>
      <c r="O470" s="31"/>
      <c r="P470" s="31"/>
      <c r="Q470" s="63"/>
      <c r="R470" s="79"/>
      <c r="S470" s="79"/>
      <c r="T470" s="79"/>
      <c r="U470" s="79"/>
      <c r="V470" s="79"/>
      <c r="W470" s="79"/>
      <c r="X470" s="81"/>
      <c r="Y470" s="81"/>
      <c r="Z470" s="81"/>
      <c r="AA470" s="81"/>
      <c r="AB470" s="86"/>
      <c r="AC470" s="37"/>
      <c r="AD470" s="12"/>
    </row>
    <row r="471" spans="2:30" s="13" customFormat="1" ht="27.75" customHeight="1">
      <c r="B471" s="72"/>
      <c r="C471" s="61"/>
      <c r="D471" s="62"/>
      <c r="G471" s="63"/>
      <c r="H471" s="64"/>
      <c r="I471" s="37"/>
      <c r="J471" s="37"/>
      <c r="K471" s="65"/>
      <c r="L471" s="65"/>
      <c r="M471" s="65"/>
      <c r="N471" s="65"/>
      <c r="O471" s="31"/>
      <c r="P471" s="31"/>
      <c r="Q471" s="63"/>
      <c r="R471" s="79"/>
      <c r="S471" s="79"/>
      <c r="T471" s="79"/>
      <c r="U471" s="79"/>
      <c r="V471" s="79"/>
      <c r="W471" s="79"/>
      <c r="X471" s="81"/>
      <c r="Y471" s="81"/>
      <c r="Z471" s="81"/>
      <c r="AA471" s="81"/>
      <c r="AB471" s="86"/>
      <c r="AC471" s="37"/>
      <c r="AD471" s="12"/>
    </row>
    <row r="472" spans="2:30" s="13" customFormat="1" ht="27.75" customHeight="1">
      <c r="B472" s="72"/>
      <c r="C472" s="61"/>
      <c r="D472" s="62"/>
      <c r="G472" s="63"/>
      <c r="H472" s="64"/>
      <c r="I472" s="37"/>
      <c r="J472" s="37"/>
      <c r="K472" s="65"/>
      <c r="L472" s="65"/>
      <c r="M472" s="65"/>
      <c r="N472" s="65"/>
      <c r="O472" s="31"/>
      <c r="P472" s="31"/>
      <c r="Q472" s="63"/>
      <c r="R472" s="79"/>
      <c r="S472" s="79"/>
      <c r="T472" s="79"/>
      <c r="U472" s="79"/>
      <c r="V472" s="79"/>
      <c r="W472" s="79"/>
      <c r="X472" s="81"/>
      <c r="Y472" s="81"/>
      <c r="Z472" s="81"/>
      <c r="AA472" s="81"/>
      <c r="AB472" s="86"/>
      <c r="AC472" s="37"/>
      <c r="AD472" s="12"/>
    </row>
    <row r="473" spans="2:30" s="13" customFormat="1" ht="27.75" customHeight="1">
      <c r="B473" s="72"/>
      <c r="C473" s="61"/>
      <c r="D473" s="62"/>
      <c r="G473" s="63"/>
      <c r="H473" s="64"/>
      <c r="I473" s="37"/>
      <c r="J473" s="37"/>
      <c r="K473" s="65"/>
      <c r="L473" s="65"/>
      <c r="M473" s="65"/>
      <c r="N473" s="65"/>
      <c r="O473" s="31"/>
      <c r="P473" s="31"/>
      <c r="Q473" s="63"/>
      <c r="R473" s="79"/>
      <c r="S473" s="79"/>
      <c r="T473" s="79"/>
      <c r="U473" s="79"/>
      <c r="V473" s="79"/>
      <c r="W473" s="79"/>
      <c r="X473" s="81"/>
      <c r="Y473" s="81"/>
      <c r="Z473" s="81"/>
      <c r="AA473" s="81"/>
      <c r="AB473" s="86"/>
      <c r="AC473" s="37"/>
      <c r="AD473" s="12"/>
    </row>
    <row r="474" spans="2:30" s="13" customFormat="1" ht="27.75" customHeight="1">
      <c r="B474" s="72"/>
      <c r="C474" s="61"/>
      <c r="D474" s="62"/>
      <c r="G474" s="63"/>
      <c r="H474" s="64"/>
      <c r="I474" s="37"/>
      <c r="J474" s="37"/>
      <c r="K474" s="65"/>
      <c r="L474" s="65"/>
      <c r="M474" s="65"/>
      <c r="N474" s="65"/>
      <c r="O474" s="31"/>
      <c r="P474" s="31"/>
      <c r="Q474" s="63"/>
      <c r="R474" s="79"/>
      <c r="S474" s="79"/>
      <c r="T474" s="79"/>
      <c r="U474" s="79"/>
      <c r="V474" s="79"/>
      <c r="W474" s="79"/>
      <c r="X474" s="81"/>
      <c r="Y474" s="81"/>
      <c r="Z474" s="81"/>
      <c r="AA474" s="81"/>
      <c r="AB474" s="86"/>
      <c r="AC474" s="37"/>
      <c r="AD474" s="12"/>
    </row>
    <row r="475" spans="2:30" s="13" customFormat="1" ht="27.75" customHeight="1">
      <c r="B475" s="72"/>
      <c r="C475" s="61"/>
      <c r="D475" s="62"/>
      <c r="G475" s="63"/>
      <c r="H475" s="64"/>
      <c r="I475" s="37"/>
      <c r="J475" s="37"/>
      <c r="K475" s="65"/>
      <c r="L475" s="65"/>
      <c r="M475" s="65"/>
      <c r="N475" s="65"/>
      <c r="O475" s="31"/>
      <c r="P475" s="31"/>
      <c r="Q475" s="63"/>
      <c r="R475" s="79"/>
      <c r="S475" s="79"/>
      <c r="T475" s="79"/>
      <c r="U475" s="79"/>
      <c r="V475" s="79"/>
      <c r="W475" s="79"/>
      <c r="X475" s="81"/>
      <c r="Y475" s="81"/>
      <c r="Z475" s="81"/>
      <c r="AA475" s="81"/>
      <c r="AB475" s="86"/>
      <c r="AC475" s="37"/>
      <c r="AD475" s="12"/>
    </row>
    <row r="476" spans="2:30" s="13" customFormat="1" ht="27.75" customHeight="1">
      <c r="B476" s="72"/>
      <c r="C476" s="61"/>
      <c r="D476" s="62"/>
      <c r="G476" s="63"/>
      <c r="H476" s="64"/>
      <c r="I476" s="37"/>
      <c r="J476" s="37"/>
      <c r="K476" s="65"/>
      <c r="L476" s="65"/>
      <c r="M476" s="65"/>
      <c r="N476" s="65"/>
      <c r="O476" s="31"/>
      <c r="P476" s="31"/>
      <c r="Q476" s="63"/>
      <c r="R476" s="79"/>
      <c r="S476" s="79"/>
      <c r="T476" s="79"/>
      <c r="U476" s="79"/>
      <c r="V476" s="79"/>
      <c r="W476" s="79"/>
      <c r="X476" s="81"/>
      <c r="Y476" s="81"/>
      <c r="Z476" s="81"/>
      <c r="AA476" s="81"/>
      <c r="AB476" s="86"/>
      <c r="AC476" s="37"/>
      <c r="AD476" s="12"/>
    </row>
    <row r="477" spans="2:30" s="13" customFormat="1" ht="27.75" customHeight="1">
      <c r="B477" s="72"/>
      <c r="C477" s="61"/>
      <c r="D477" s="62"/>
      <c r="G477" s="63"/>
      <c r="H477" s="64"/>
      <c r="I477" s="37"/>
      <c r="J477" s="37"/>
      <c r="K477" s="65"/>
      <c r="L477" s="65"/>
      <c r="M477" s="65"/>
      <c r="N477" s="65"/>
      <c r="O477" s="31"/>
      <c r="P477" s="31"/>
      <c r="Q477" s="63"/>
      <c r="R477" s="79"/>
      <c r="S477" s="79"/>
      <c r="T477" s="79"/>
      <c r="U477" s="79"/>
      <c r="V477" s="79"/>
      <c r="W477" s="79"/>
      <c r="X477" s="81"/>
      <c r="Y477" s="81"/>
      <c r="Z477" s="81"/>
      <c r="AA477" s="81"/>
      <c r="AB477" s="86"/>
      <c r="AC477" s="37"/>
      <c r="AD477" s="12"/>
    </row>
    <row r="478" spans="2:30" s="13" customFormat="1" ht="27.75" customHeight="1">
      <c r="B478" s="72"/>
      <c r="C478" s="61"/>
      <c r="D478" s="62"/>
      <c r="G478" s="63"/>
      <c r="H478" s="64"/>
      <c r="I478" s="37"/>
      <c r="J478" s="37"/>
      <c r="K478" s="65"/>
      <c r="L478" s="65"/>
      <c r="M478" s="65"/>
      <c r="N478" s="65"/>
      <c r="O478" s="31"/>
      <c r="P478" s="31"/>
      <c r="Q478" s="63"/>
      <c r="R478" s="79"/>
      <c r="S478" s="79"/>
      <c r="T478" s="79"/>
      <c r="U478" s="79"/>
      <c r="V478" s="79"/>
      <c r="W478" s="79"/>
      <c r="X478" s="81"/>
      <c r="Y478" s="81"/>
      <c r="Z478" s="81"/>
      <c r="AA478" s="81"/>
      <c r="AB478" s="86"/>
      <c r="AC478" s="37"/>
      <c r="AD478" s="12"/>
    </row>
    <row r="479" spans="2:30" s="13" customFormat="1" ht="27.75" customHeight="1">
      <c r="B479" s="72"/>
      <c r="C479" s="61"/>
      <c r="D479" s="62"/>
      <c r="G479" s="63"/>
      <c r="H479" s="64"/>
      <c r="I479" s="37"/>
      <c r="J479" s="37"/>
      <c r="K479" s="65"/>
      <c r="L479" s="65"/>
      <c r="M479" s="65"/>
      <c r="N479" s="65"/>
      <c r="O479" s="31"/>
      <c r="P479" s="31"/>
      <c r="Q479" s="63"/>
      <c r="R479" s="79"/>
      <c r="S479" s="79"/>
      <c r="T479" s="79"/>
      <c r="U479" s="79"/>
      <c r="V479" s="79"/>
      <c r="W479" s="79"/>
      <c r="X479" s="81"/>
      <c r="Y479" s="81"/>
      <c r="Z479" s="81"/>
      <c r="AA479" s="81"/>
      <c r="AB479" s="86"/>
      <c r="AC479" s="37"/>
      <c r="AD479" s="12"/>
    </row>
    <row r="480" spans="2:30" s="13" customFormat="1" ht="27.75" customHeight="1">
      <c r="B480" s="72"/>
      <c r="C480" s="61"/>
      <c r="D480" s="62"/>
      <c r="G480" s="63"/>
      <c r="H480" s="64"/>
      <c r="I480" s="37"/>
      <c r="J480" s="37"/>
      <c r="K480" s="65"/>
      <c r="L480" s="65"/>
      <c r="M480" s="65"/>
      <c r="N480" s="65"/>
      <c r="O480" s="31"/>
      <c r="P480" s="31"/>
      <c r="Q480" s="63"/>
      <c r="R480" s="79"/>
      <c r="S480" s="79"/>
      <c r="T480" s="79"/>
      <c r="U480" s="79"/>
      <c r="V480" s="79"/>
      <c r="W480" s="79"/>
      <c r="X480" s="81"/>
      <c r="Y480" s="81"/>
      <c r="Z480" s="81"/>
      <c r="AA480" s="81"/>
      <c r="AB480" s="86"/>
      <c r="AC480" s="37"/>
      <c r="AD480" s="12"/>
    </row>
    <row r="481" spans="2:30" s="13" customFormat="1" ht="27.75" customHeight="1">
      <c r="B481" s="72"/>
      <c r="C481" s="61"/>
      <c r="D481" s="62"/>
      <c r="G481" s="63"/>
      <c r="H481" s="64"/>
      <c r="I481" s="37"/>
      <c r="J481" s="37"/>
      <c r="K481" s="65"/>
      <c r="L481" s="65"/>
      <c r="M481" s="65"/>
      <c r="N481" s="65"/>
      <c r="O481" s="31"/>
      <c r="P481" s="31"/>
      <c r="Q481" s="63"/>
      <c r="R481" s="79"/>
      <c r="S481" s="79"/>
      <c r="T481" s="79"/>
      <c r="U481" s="79"/>
      <c r="V481" s="79"/>
      <c r="W481" s="79"/>
      <c r="X481" s="81"/>
      <c r="Y481" s="81"/>
      <c r="Z481" s="81"/>
      <c r="AA481" s="81"/>
      <c r="AB481" s="86"/>
      <c r="AC481" s="37"/>
      <c r="AD481" s="12"/>
    </row>
    <row r="482" spans="2:30" s="13" customFormat="1" ht="27.75" customHeight="1">
      <c r="B482" s="72"/>
      <c r="C482" s="61"/>
      <c r="D482" s="62"/>
      <c r="G482" s="63"/>
      <c r="H482" s="64"/>
      <c r="I482" s="37"/>
      <c r="J482" s="37"/>
      <c r="K482" s="65"/>
      <c r="L482" s="65"/>
      <c r="M482" s="65"/>
      <c r="N482" s="65"/>
      <c r="O482" s="31"/>
      <c r="P482" s="31"/>
      <c r="Q482" s="63"/>
      <c r="R482" s="79"/>
      <c r="S482" s="79"/>
      <c r="T482" s="79"/>
      <c r="U482" s="79"/>
      <c r="V482" s="79"/>
      <c r="W482" s="79"/>
      <c r="X482" s="81"/>
      <c r="Y482" s="81"/>
      <c r="Z482" s="81"/>
      <c r="AA482" s="81"/>
      <c r="AB482" s="86"/>
      <c r="AC482" s="37"/>
      <c r="AD482" s="12"/>
    </row>
    <row r="483" spans="2:30" s="13" customFormat="1" ht="27.75" customHeight="1">
      <c r="B483" s="72"/>
      <c r="C483" s="61"/>
      <c r="D483" s="62"/>
      <c r="G483" s="63"/>
      <c r="H483" s="64"/>
      <c r="I483" s="37"/>
      <c r="J483" s="37"/>
      <c r="K483" s="65"/>
      <c r="L483" s="65"/>
      <c r="M483" s="65"/>
      <c r="N483" s="65"/>
      <c r="O483" s="31"/>
      <c r="P483" s="31"/>
      <c r="Q483" s="63"/>
      <c r="R483" s="79"/>
      <c r="S483" s="79"/>
      <c r="T483" s="79"/>
      <c r="U483" s="79"/>
      <c r="V483" s="79"/>
      <c r="W483" s="79"/>
      <c r="X483" s="81"/>
      <c r="Y483" s="81"/>
      <c r="Z483" s="81"/>
      <c r="AA483" s="81"/>
      <c r="AB483" s="86"/>
      <c r="AC483" s="37"/>
      <c r="AD483" s="12"/>
    </row>
    <row r="484" spans="2:30" s="13" customFormat="1" ht="27.75" customHeight="1">
      <c r="B484" s="72"/>
      <c r="C484" s="61"/>
      <c r="D484" s="62"/>
      <c r="G484" s="63"/>
      <c r="H484" s="64"/>
      <c r="I484" s="37"/>
      <c r="J484" s="37"/>
      <c r="K484" s="65"/>
      <c r="L484" s="65"/>
      <c r="M484" s="65"/>
      <c r="N484" s="65"/>
      <c r="O484" s="31"/>
      <c r="P484" s="31"/>
      <c r="Q484" s="63"/>
      <c r="R484" s="79"/>
      <c r="S484" s="79"/>
      <c r="T484" s="79"/>
      <c r="U484" s="79"/>
      <c r="V484" s="79"/>
      <c r="W484" s="79"/>
      <c r="X484" s="81"/>
      <c r="Y484" s="81"/>
      <c r="Z484" s="81"/>
      <c r="AA484" s="81"/>
      <c r="AB484" s="86"/>
      <c r="AC484" s="37"/>
      <c r="AD484" s="12"/>
    </row>
    <row r="485" spans="2:30" s="13" customFormat="1" ht="27.75" customHeight="1">
      <c r="B485" s="72"/>
      <c r="C485" s="61"/>
      <c r="D485" s="62"/>
      <c r="G485" s="63"/>
      <c r="H485" s="64"/>
      <c r="I485" s="37"/>
      <c r="J485" s="37"/>
      <c r="K485" s="65"/>
      <c r="L485" s="65"/>
      <c r="M485" s="65"/>
      <c r="N485" s="65"/>
      <c r="O485" s="31"/>
      <c r="P485" s="31"/>
      <c r="Q485" s="63"/>
      <c r="R485" s="79"/>
      <c r="S485" s="79"/>
      <c r="T485" s="79"/>
      <c r="U485" s="79"/>
      <c r="V485" s="79"/>
      <c r="W485" s="79"/>
      <c r="X485" s="81"/>
      <c r="Y485" s="81"/>
      <c r="Z485" s="81"/>
      <c r="AA485" s="81"/>
      <c r="AB485" s="86"/>
      <c r="AC485" s="37"/>
      <c r="AD485" s="12"/>
    </row>
    <row r="486" spans="2:30" s="13" customFormat="1" ht="27.75" customHeight="1">
      <c r="B486" s="72"/>
      <c r="C486" s="61"/>
      <c r="D486" s="62"/>
      <c r="G486" s="63"/>
      <c r="H486" s="64"/>
      <c r="I486" s="37"/>
      <c r="J486" s="37"/>
      <c r="K486" s="65"/>
      <c r="L486" s="65"/>
      <c r="M486" s="65"/>
      <c r="N486" s="65"/>
      <c r="O486" s="31"/>
      <c r="P486" s="31"/>
      <c r="Q486" s="63"/>
      <c r="R486" s="79"/>
      <c r="S486" s="79"/>
      <c r="T486" s="79"/>
      <c r="U486" s="79"/>
      <c r="V486" s="79"/>
      <c r="W486" s="79"/>
      <c r="X486" s="81"/>
      <c r="Y486" s="81"/>
      <c r="Z486" s="81"/>
      <c r="AA486" s="81"/>
      <c r="AB486" s="86"/>
      <c r="AC486" s="37"/>
      <c r="AD486" s="12"/>
    </row>
    <row r="487" spans="2:30" s="13" customFormat="1" ht="27.75" customHeight="1">
      <c r="B487" s="72"/>
      <c r="C487" s="61"/>
      <c r="D487" s="62"/>
      <c r="G487" s="63"/>
      <c r="H487" s="64"/>
      <c r="I487" s="37"/>
      <c r="J487" s="37"/>
      <c r="K487" s="65"/>
      <c r="L487" s="65"/>
      <c r="M487" s="65"/>
      <c r="N487" s="65"/>
      <c r="O487" s="31"/>
      <c r="P487" s="31"/>
      <c r="Q487" s="63"/>
      <c r="R487" s="79"/>
      <c r="S487" s="79"/>
      <c r="T487" s="79"/>
      <c r="U487" s="79"/>
      <c r="V487" s="79"/>
      <c r="W487" s="79"/>
      <c r="X487" s="81"/>
      <c r="Y487" s="81"/>
      <c r="Z487" s="81"/>
      <c r="AA487" s="81"/>
      <c r="AB487" s="86"/>
      <c r="AC487" s="37"/>
      <c r="AD487" s="12"/>
    </row>
    <row r="488" spans="2:30" s="13" customFormat="1" ht="27.75" customHeight="1">
      <c r="B488" s="72"/>
      <c r="C488" s="61"/>
      <c r="D488" s="62"/>
      <c r="G488" s="63"/>
      <c r="H488" s="64"/>
      <c r="I488" s="37"/>
      <c r="J488" s="37"/>
      <c r="K488" s="65"/>
      <c r="L488" s="65"/>
      <c r="M488" s="65"/>
      <c r="N488" s="65"/>
      <c r="O488" s="31"/>
      <c r="P488" s="31"/>
      <c r="Q488" s="63"/>
      <c r="R488" s="79"/>
      <c r="S488" s="79"/>
      <c r="T488" s="79"/>
      <c r="U488" s="79"/>
      <c r="V488" s="79"/>
      <c r="W488" s="79"/>
      <c r="X488" s="81"/>
      <c r="Y488" s="81"/>
      <c r="Z488" s="81"/>
      <c r="AA488" s="81"/>
      <c r="AB488" s="86"/>
      <c r="AC488" s="37"/>
      <c r="AD488" s="12"/>
    </row>
    <row r="489" spans="2:30" s="13" customFormat="1" ht="27.75" customHeight="1">
      <c r="B489" s="72"/>
      <c r="C489" s="61"/>
      <c r="D489" s="62"/>
      <c r="G489" s="63"/>
      <c r="H489" s="64"/>
      <c r="I489" s="37"/>
      <c r="J489" s="37"/>
      <c r="K489" s="65"/>
      <c r="L489" s="65"/>
      <c r="M489" s="65"/>
      <c r="N489" s="65"/>
      <c r="O489" s="31"/>
      <c r="P489" s="31"/>
      <c r="Q489" s="63"/>
      <c r="R489" s="79"/>
      <c r="S489" s="79"/>
      <c r="T489" s="79"/>
      <c r="U489" s="79"/>
      <c r="V489" s="79"/>
      <c r="W489" s="79"/>
      <c r="X489" s="81"/>
      <c r="Y489" s="81"/>
      <c r="Z489" s="81"/>
      <c r="AA489" s="81"/>
      <c r="AB489" s="86"/>
      <c r="AC489" s="37"/>
      <c r="AD489" s="12"/>
    </row>
    <row r="490" spans="2:30" s="13" customFormat="1" ht="27.75" customHeight="1">
      <c r="B490" s="72"/>
      <c r="C490" s="61"/>
      <c r="D490" s="62"/>
      <c r="G490" s="63"/>
      <c r="H490" s="64"/>
      <c r="I490" s="37"/>
      <c r="J490" s="37"/>
      <c r="K490" s="65"/>
      <c r="L490" s="65"/>
      <c r="M490" s="65"/>
      <c r="N490" s="65"/>
      <c r="O490" s="31"/>
      <c r="P490" s="31"/>
      <c r="Q490" s="63"/>
      <c r="R490" s="79"/>
      <c r="S490" s="79"/>
      <c r="T490" s="79"/>
      <c r="U490" s="79"/>
      <c r="V490" s="79"/>
      <c r="W490" s="79"/>
      <c r="X490" s="81"/>
      <c r="Y490" s="81"/>
      <c r="Z490" s="81"/>
      <c r="AA490" s="81"/>
      <c r="AB490" s="86"/>
      <c r="AC490" s="37"/>
      <c r="AD490" s="12"/>
    </row>
    <row r="491" spans="2:30" s="13" customFormat="1" ht="27.75" customHeight="1">
      <c r="B491" s="72"/>
      <c r="C491" s="61"/>
      <c r="D491" s="62"/>
      <c r="G491" s="63"/>
      <c r="H491" s="64"/>
      <c r="I491" s="37"/>
      <c r="J491" s="37"/>
      <c r="K491" s="65"/>
      <c r="L491" s="65"/>
      <c r="M491" s="65"/>
      <c r="N491" s="65"/>
      <c r="O491" s="31"/>
      <c r="P491" s="31"/>
      <c r="Q491" s="63"/>
      <c r="R491" s="79"/>
      <c r="S491" s="79"/>
      <c r="T491" s="79"/>
      <c r="U491" s="79"/>
      <c r="V491" s="79"/>
      <c r="W491" s="79"/>
      <c r="X491" s="81"/>
      <c r="Y491" s="81"/>
      <c r="Z491" s="81"/>
      <c r="AA491" s="81"/>
      <c r="AB491" s="86"/>
      <c r="AC491" s="37"/>
      <c r="AD491" s="12"/>
    </row>
    <row r="492" spans="2:30" s="13" customFormat="1" ht="27.75" customHeight="1">
      <c r="B492" s="72"/>
      <c r="C492" s="61"/>
      <c r="D492" s="62"/>
      <c r="G492" s="63"/>
      <c r="H492" s="64"/>
      <c r="I492" s="37"/>
      <c r="J492" s="37"/>
      <c r="K492" s="65"/>
      <c r="L492" s="65"/>
      <c r="M492" s="65"/>
      <c r="N492" s="65"/>
      <c r="O492" s="31"/>
      <c r="P492" s="31"/>
      <c r="Q492" s="63"/>
      <c r="R492" s="79"/>
      <c r="S492" s="79"/>
      <c r="T492" s="79"/>
      <c r="U492" s="79"/>
      <c r="V492" s="79"/>
      <c r="W492" s="79"/>
      <c r="X492" s="81"/>
      <c r="Y492" s="81"/>
      <c r="Z492" s="81"/>
      <c r="AA492" s="81"/>
      <c r="AB492" s="86"/>
      <c r="AC492" s="37"/>
      <c r="AD492" s="12"/>
    </row>
    <row r="493" spans="2:30" s="13" customFormat="1" ht="27.75" customHeight="1">
      <c r="B493" s="72"/>
      <c r="C493" s="61"/>
      <c r="D493" s="62"/>
      <c r="G493" s="63"/>
      <c r="H493" s="64"/>
      <c r="I493" s="37"/>
      <c r="J493" s="37"/>
      <c r="K493" s="65"/>
      <c r="L493" s="65"/>
      <c r="M493" s="65"/>
      <c r="N493" s="65"/>
      <c r="O493" s="31"/>
      <c r="P493" s="31"/>
      <c r="Q493" s="63"/>
      <c r="R493" s="79"/>
      <c r="S493" s="79"/>
      <c r="T493" s="79"/>
      <c r="U493" s="79"/>
      <c r="V493" s="79"/>
      <c r="W493" s="79"/>
      <c r="X493" s="81"/>
      <c r="Y493" s="81"/>
      <c r="Z493" s="81"/>
      <c r="AA493" s="81"/>
      <c r="AB493" s="86"/>
      <c r="AC493" s="37"/>
      <c r="AD493" s="12"/>
    </row>
    <row r="494" spans="2:30" s="13" customFormat="1" ht="27.75" customHeight="1">
      <c r="B494" s="72"/>
      <c r="C494" s="61"/>
      <c r="D494" s="62"/>
      <c r="G494" s="63"/>
      <c r="H494" s="64"/>
      <c r="I494" s="37"/>
      <c r="J494" s="37"/>
      <c r="K494" s="65"/>
      <c r="L494" s="65"/>
      <c r="M494" s="65"/>
      <c r="N494" s="65"/>
      <c r="O494" s="31"/>
      <c r="P494" s="31"/>
      <c r="Q494" s="63"/>
      <c r="R494" s="79"/>
      <c r="S494" s="79"/>
      <c r="T494" s="79"/>
      <c r="U494" s="79"/>
      <c r="V494" s="79"/>
      <c r="W494" s="79"/>
      <c r="X494" s="81"/>
      <c r="Y494" s="81"/>
      <c r="Z494" s="81"/>
      <c r="AA494" s="81"/>
      <c r="AB494" s="86"/>
      <c r="AC494" s="37"/>
      <c r="AD494" s="12"/>
    </row>
    <row r="495" spans="2:30" s="13" customFormat="1" ht="27.75" customHeight="1">
      <c r="B495" s="72"/>
      <c r="C495" s="61"/>
      <c r="D495" s="62"/>
      <c r="G495" s="63"/>
      <c r="H495" s="64"/>
      <c r="I495" s="37"/>
      <c r="J495" s="37"/>
      <c r="K495" s="65"/>
      <c r="L495" s="65"/>
      <c r="M495" s="65"/>
      <c r="N495" s="65"/>
      <c r="O495" s="31"/>
      <c r="P495" s="31"/>
      <c r="Q495" s="63"/>
      <c r="R495" s="79"/>
      <c r="S495" s="79"/>
      <c r="T495" s="79"/>
      <c r="U495" s="79"/>
      <c r="V495" s="79"/>
      <c r="W495" s="79"/>
      <c r="X495" s="81"/>
      <c r="Y495" s="81"/>
      <c r="Z495" s="81"/>
      <c r="AA495" s="81"/>
      <c r="AB495" s="86"/>
      <c r="AC495" s="37"/>
      <c r="AD495" s="12"/>
    </row>
    <row r="496" spans="2:30" s="13" customFormat="1" ht="27.75" customHeight="1">
      <c r="B496" s="72"/>
      <c r="C496" s="61"/>
      <c r="D496" s="62"/>
      <c r="G496" s="63"/>
      <c r="H496" s="64"/>
      <c r="I496" s="37"/>
      <c r="J496" s="37"/>
      <c r="K496" s="65"/>
      <c r="L496" s="65"/>
      <c r="M496" s="65"/>
      <c r="N496" s="65"/>
      <c r="O496" s="31"/>
      <c r="P496" s="31"/>
      <c r="Q496" s="63"/>
      <c r="R496" s="79"/>
      <c r="S496" s="79"/>
      <c r="T496" s="79"/>
      <c r="U496" s="79"/>
      <c r="V496" s="79"/>
      <c r="W496" s="79"/>
      <c r="X496" s="81"/>
      <c r="Y496" s="81"/>
      <c r="Z496" s="81"/>
      <c r="AA496" s="81"/>
      <c r="AB496" s="86"/>
      <c r="AC496" s="37"/>
      <c r="AD496" s="12"/>
    </row>
    <row r="497" spans="2:30" s="13" customFormat="1" ht="27.75" customHeight="1">
      <c r="B497" s="72"/>
      <c r="C497" s="61"/>
      <c r="D497" s="62"/>
      <c r="G497" s="63"/>
      <c r="H497" s="64"/>
      <c r="I497" s="37"/>
      <c r="J497" s="37"/>
      <c r="K497" s="65"/>
      <c r="L497" s="65"/>
      <c r="M497" s="65"/>
      <c r="N497" s="65"/>
      <c r="O497" s="31"/>
      <c r="P497" s="31"/>
      <c r="Q497" s="63"/>
      <c r="R497" s="79"/>
      <c r="S497" s="79"/>
      <c r="T497" s="79"/>
      <c r="U497" s="79"/>
      <c r="V497" s="79"/>
      <c r="W497" s="79"/>
      <c r="X497" s="81"/>
      <c r="Y497" s="81"/>
      <c r="Z497" s="81"/>
      <c r="AA497" s="81"/>
      <c r="AB497" s="86"/>
      <c r="AC497" s="37"/>
      <c r="AD497" s="12"/>
    </row>
    <row r="498" spans="2:30" s="13" customFormat="1" ht="27.75" customHeight="1">
      <c r="B498" s="72"/>
      <c r="C498" s="61"/>
      <c r="D498" s="62"/>
      <c r="G498" s="63"/>
      <c r="H498" s="64"/>
      <c r="I498" s="37"/>
      <c r="J498" s="37"/>
      <c r="K498" s="65"/>
      <c r="L498" s="65"/>
      <c r="M498" s="65"/>
      <c r="N498" s="65"/>
      <c r="O498" s="31"/>
      <c r="P498" s="31"/>
      <c r="Q498" s="63"/>
      <c r="R498" s="79"/>
      <c r="S498" s="79"/>
      <c r="T498" s="79"/>
      <c r="U498" s="79"/>
      <c r="V498" s="79"/>
      <c r="W498" s="79"/>
      <c r="X498" s="81"/>
      <c r="Y498" s="81"/>
      <c r="Z498" s="81"/>
      <c r="AA498" s="81"/>
      <c r="AB498" s="86"/>
      <c r="AC498" s="37"/>
      <c r="AD498" s="12"/>
    </row>
    <row r="499" spans="2:30" s="13" customFormat="1" ht="27.75" customHeight="1">
      <c r="B499" s="72"/>
      <c r="C499" s="61"/>
      <c r="D499" s="62"/>
      <c r="G499" s="63"/>
      <c r="H499" s="64"/>
      <c r="I499" s="37"/>
      <c r="J499" s="37"/>
      <c r="K499" s="65"/>
      <c r="L499" s="65"/>
      <c r="M499" s="65"/>
      <c r="N499" s="65"/>
      <c r="O499" s="31"/>
      <c r="P499" s="31"/>
      <c r="Q499" s="63"/>
      <c r="R499" s="79"/>
      <c r="S499" s="79"/>
      <c r="T499" s="79"/>
      <c r="U499" s="79"/>
      <c r="V499" s="79"/>
      <c r="W499" s="79"/>
      <c r="X499" s="81"/>
      <c r="Y499" s="81"/>
      <c r="Z499" s="81"/>
      <c r="AA499" s="81"/>
      <c r="AB499" s="86"/>
      <c r="AC499" s="37"/>
      <c r="AD499" s="12"/>
    </row>
    <row r="500" spans="2:30" s="13" customFormat="1" ht="27.75" customHeight="1">
      <c r="B500" s="72"/>
      <c r="C500" s="61"/>
      <c r="D500" s="62"/>
      <c r="G500" s="63"/>
      <c r="H500" s="64"/>
      <c r="I500" s="37"/>
      <c r="J500" s="37"/>
      <c r="K500" s="65"/>
      <c r="L500" s="65"/>
      <c r="M500" s="65"/>
      <c r="N500" s="65"/>
      <c r="O500" s="31"/>
      <c r="P500" s="31"/>
      <c r="Q500" s="63"/>
      <c r="R500" s="79"/>
      <c r="S500" s="79"/>
      <c r="T500" s="79"/>
      <c r="U500" s="79"/>
      <c r="V500" s="79"/>
      <c r="W500" s="79"/>
      <c r="X500" s="81"/>
      <c r="Y500" s="81"/>
      <c r="Z500" s="81"/>
      <c r="AA500" s="81"/>
      <c r="AB500" s="86"/>
      <c r="AC500" s="37"/>
      <c r="AD500" s="12"/>
    </row>
    <row r="501" spans="2:30" s="13" customFormat="1" ht="27.75" customHeight="1">
      <c r="B501" s="72"/>
      <c r="C501" s="61"/>
      <c r="D501" s="62"/>
      <c r="G501" s="63"/>
      <c r="H501" s="64"/>
      <c r="I501" s="37"/>
      <c r="J501" s="37"/>
      <c r="K501" s="65"/>
      <c r="L501" s="65"/>
      <c r="M501" s="65"/>
      <c r="N501" s="65"/>
      <c r="O501" s="31"/>
      <c r="P501" s="31"/>
      <c r="Q501" s="63"/>
      <c r="R501" s="79"/>
      <c r="S501" s="79"/>
      <c r="T501" s="79"/>
      <c r="U501" s="79"/>
      <c r="V501" s="79"/>
      <c r="W501" s="79"/>
      <c r="X501" s="81"/>
      <c r="Y501" s="81"/>
      <c r="Z501" s="81"/>
      <c r="AA501" s="81"/>
      <c r="AB501" s="86"/>
      <c r="AC501" s="37"/>
      <c r="AD501" s="12"/>
    </row>
    <row r="502" spans="2:30" s="13" customFormat="1" ht="27.75" customHeight="1">
      <c r="B502" s="72"/>
      <c r="C502" s="61"/>
      <c r="D502" s="62"/>
      <c r="G502" s="63"/>
      <c r="H502" s="64"/>
      <c r="I502" s="37"/>
      <c r="J502" s="37"/>
      <c r="K502" s="65"/>
      <c r="L502" s="65"/>
      <c r="M502" s="65"/>
      <c r="N502" s="65"/>
      <c r="O502" s="31"/>
      <c r="P502" s="31"/>
      <c r="Q502" s="63"/>
      <c r="R502" s="79"/>
      <c r="S502" s="79"/>
      <c r="T502" s="79"/>
      <c r="U502" s="79"/>
      <c r="V502" s="79"/>
      <c r="W502" s="79"/>
      <c r="X502" s="81"/>
      <c r="Y502" s="81"/>
      <c r="Z502" s="81"/>
      <c r="AA502" s="81"/>
      <c r="AB502" s="86"/>
      <c r="AC502" s="37"/>
      <c r="AD502" s="12"/>
    </row>
    <row r="503" spans="2:30" s="13" customFormat="1" ht="27.75" customHeight="1">
      <c r="B503" s="72"/>
      <c r="C503" s="61"/>
      <c r="D503" s="62"/>
      <c r="G503" s="63"/>
      <c r="H503" s="64"/>
      <c r="I503" s="37"/>
      <c r="J503" s="37"/>
      <c r="K503" s="65"/>
      <c r="L503" s="65"/>
      <c r="M503" s="65"/>
      <c r="N503" s="65"/>
      <c r="O503" s="31"/>
      <c r="P503" s="31"/>
      <c r="Q503" s="63"/>
      <c r="R503" s="79"/>
      <c r="S503" s="79"/>
      <c r="T503" s="79"/>
      <c r="U503" s="79"/>
      <c r="V503" s="79"/>
      <c r="W503" s="79"/>
      <c r="X503" s="81"/>
      <c r="Y503" s="81"/>
      <c r="Z503" s="81"/>
      <c r="AA503" s="81"/>
      <c r="AB503" s="86"/>
      <c r="AC503" s="37"/>
      <c r="AD503" s="12"/>
    </row>
    <row r="504" spans="2:30" s="13" customFormat="1" ht="27.75" customHeight="1">
      <c r="B504" s="72"/>
      <c r="C504" s="61"/>
      <c r="D504" s="62"/>
      <c r="G504" s="63"/>
      <c r="H504" s="64"/>
      <c r="I504" s="37"/>
      <c r="J504" s="37"/>
      <c r="K504" s="65"/>
      <c r="L504" s="65"/>
      <c r="M504" s="65"/>
      <c r="N504" s="65"/>
      <c r="O504" s="31"/>
      <c r="P504" s="31"/>
      <c r="Q504" s="63"/>
      <c r="R504" s="79"/>
      <c r="S504" s="79"/>
      <c r="T504" s="79"/>
      <c r="U504" s="79"/>
      <c r="V504" s="79"/>
      <c r="W504" s="79"/>
      <c r="X504" s="81"/>
      <c r="Y504" s="81"/>
      <c r="Z504" s="81"/>
      <c r="AA504" s="81"/>
      <c r="AB504" s="86"/>
      <c r="AC504" s="37"/>
      <c r="AD504" s="12"/>
    </row>
    <row r="505" spans="2:30" s="13" customFormat="1" ht="27.75" customHeight="1">
      <c r="B505" s="72"/>
      <c r="C505" s="61"/>
      <c r="D505" s="62"/>
      <c r="G505" s="63"/>
      <c r="H505" s="64"/>
      <c r="I505" s="37"/>
      <c r="J505" s="37"/>
      <c r="K505" s="65"/>
      <c r="L505" s="65"/>
      <c r="M505" s="65"/>
      <c r="N505" s="65"/>
      <c r="O505" s="31"/>
      <c r="P505" s="31"/>
      <c r="Q505" s="63"/>
      <c r="R505" s="79"/>
      <c r="S505" s="79"/>
      <c r="T505" s="79"/>
      <c r="U505" s="79"/>
      <c r="V505" s="79"/>
      <c r="W505" s="79"/>
      <c r="X505" s="81"/>
      <c r="Y505" s="81"/>
      <c r="Z505" s="81"/>
      <c r="AA505" s="81"/>
      <c r="AB505" s="86"/>
      <c r="AC505" s="37"/>
      <c r="AD505" s="12"/>
    </row>
    <row r="506" spans="2:30" s="13" customFormat="1" ht="27.75" customHeight="1">
      <c r="B506" s="72"/>
      <c r="C506" s="61"/>
      <c r="D506" s="62"/>
      <c r="G506" s="63"/>
      <c r="H506" s="64"/>
      <c r="I506" s="37"/>
      <c r="J506" s="37"/>
      <c r="K506" s="65"/>
      <c r="L506" s="65"/>
      <c r="M506" s="65"/>
      <c r="N506" s="65"/>
      <c r="O506" s="31"/>
      <c r="P506" s="31"/>
      <c r="Q506" s="63"/>
      <c r="R506" s="79"/>
      <c r="S506" s="79"/>
      <c r="T506" s="79"/>
      <c r="U506" s="79"/>
      <c r="V506" s="79"/>
      <c r="W506" s="79"/>
      <c r="X506" s="81"/>
      <c r="Y506" s="81"/>
      <c r="Z506" s="81"/>
      <c r="AA506" s="81"/>
      <c r="AB506" s="86"/>
      <c r="AC506" s="37"/>
      <c r="AD506" s="12"/>
    </row>
    <row r="507" spans="2:30" s="13" customFormat="1" ht="27.75" customHeight="1">
      <c r="B507" s="72"/>
      <c r="C507" s="61"/>
      <c r="D507" s="62"/>
      <c r="G507" s="63"/>
      <c r="H507" s="64"/>
      <c r="I507" s="37"/>
      <c r="J507" s="37"/>
      <c r="K507" s="65"/>
      <c r="L507" s="65"/>
      <c r="M507" s="65"/>
      <c r="N507" s="65"/>
      <c r="O507" s="31"/>
      <c r="P507" s="31"/>
      <c r="Q507" s="63"/>
      <c r="R507" s="79"/>
      <c r="S507" s="79"/>
      <c r="T507" s="79"/>
      <c r="U507" s="79"/>
      <c r="V507" s="79"/>
      <c r="W507" s="79"/>
      <c r="X507" s="81"/>
      <c r="Y507" s="81"/>
      <c r="Z507" s="81"/>
      <c r="AA507" s="81"/>
      <c r="AB507" s="86"/>
      <c r="AC507" s="37"/>
      <c r="AD507" s="12"/>
    </row>
    <row r="508" spans="2:30" s="13" customFormat="1" ht="27.75" customHeight="1">
      <c r="B508" s="72"/>
      <c r="C508" s="61"/>
      <c r="D508" s="62"/>
      <c r="G508" s="63"/>
      <c r="H508" s="64"/>
      <c r="I508" s="37"/>
      <c r="J508" s="37"/>
      <c r="K508" s="65"/>
      <c r="L508" s="65"/>
      <c r="M508" s="65"/>
      <c r="N508" s="65"/>
      <c r="O508" s="31"/>
      <c r="P508" s="31"/>
      <c r="Q508" s="63"/>
      <c r="R508" s="79"/>
      <c r="S508" s="79"/>
      <c r="T508" s="79"/>
      <c r="U508" s="79"/>
      <c r="V508" s="79"/>
      <c r="W508" s="79"/>
      <c r="X508" s="81"/>
      <c r="Y508" s="81"/>
      <c r="Z508" s="81"/>
      <c r="AA508" s="81"/>
      <c r="AB508" s="86"/>
      <c r="AC508" s="37"/>
      <c r="AD508" s="12"/>
    </row>
    <row r="509" spans="2:30" s="13" customFormat="1" ht="27.75" customHeight="1">
      <c r="B509" s="72"/>
      <c r="C509" s="61"/>
      <c r="D509" s="62"/>
      <c r="G509" s="63"/>
      <c r="H509" s="64"/>
      <c r="I509" s="37"/>
      <c r="J509" s="37"/>
      <c r="K509" s="65"/>
      <c r="L509" s="65"/>
      <c r="M509" s="65"/>
      <c r="N509" s="65"/>
      <c r="O509" s="31"/>
      <c r="P509" s="31"/>
      <c r="Q509" s="63"/>
      <c r="R509" s="79"/>
      <c r="S509" s="79"/>
      <c r="T509" s="79"/>
      <c r="U509" s="79"/>
      <c r="V509" s="79"/>
      <c r="W509" s="79"/>
      <c r="X509" s="81"/>
      <c r="Y509" s="81"/>
      <c r="Z509" s="81"/>
      <c r="AA509" s="81"/>
      <c r="AB509" s="86"/>
      <c r="AC509" s="37"/>
      <c r="AD509" s="12"/>
    </row>
    <row r="510" spans="2:30" s="13" customFormat="1" ht="27.75" customHeight="1">
      <c r="B510" s="72"/>
      <c r="C510" s="61"/>
      <c r="D510" s="62"/>
      <c r="G510" s="63"/>
      <c r="H510" s="64"/>
      <c r="I510" s="37"/>
      <c r="J510" s="37"/>
      <c r="K510" s="65"/>
      <c r="L510" s="65"/>
      <c r="M510" s="65"/>
      <c r="N510" s="65"/>
      <c r="O510" s="31"/>
      <c r="P510" s="31"/>
      <c r="Q510" s="63"/>
      <c r="R510" s="79"/>
      <c r="S510" s="79"/>
      <c r="T510" s="79"/>
      <c r="U510" s="79"/>
      <c r="V510" s="79"/>
      <c r="W510" s="79"/>
      <c r="X510" s="81"/>
      <c r="Y510" s="81"/>
      <c r="Z510" s="81"/>
      <c r="AA510" s="81"/>
      <c r="AB510" s="86"/>
      <c r="AC510" s="37"/>
      <c r="AD510" s="12"/>
    </row>
    <row r="511" spans="2:30" s="13" customFormat="1" ht="27.75" customHeight="1">
      <c r="B511" s="72"/>
      <c r="C511" s="61"/>
      <c r="D511" s="62"/>
      <c r="G511" s="63"/>
      <c r="H511" s="64"/>
      <c r="I511" s="37"/>
      <c r="J511" s="37"/>
      <c r="K511" s="65"/>
      <c r="L511" s="65"/>
      <c r="M511" s="65"/>
      <c r="N511" s="65"/>
      <c r="O511" s="31"/>
      <c r="P511" s="31"/>
      <c r="Q511" s="63"/>
      <c r="R511" s="79"/>
      <c r="S511" s="79"/>
      <c r="T511" s="79"/>
      <c r="U511" s="79"/>
      <c r="V511" s="79"/>
      <c r="W511" s="79"/>
      <c r="X511" s="81"/>
      <c r="Y511" s="81"/>
      <c r="Z511" s="81"/>
      <c r="AA511" s="81"/>
      <c r="AB511" s="86"/>
      <c r="AC511" s="37"/>
      <c r="AD511" s="12"/>
    </row>
    <row r="512" spans="2:30" s="13" customFormat="1" ht="27.75" customHeight="1">
      <c r="B512" s="72"/>
      <c r="C512" s="61"/>
      <c r="D512" s="62"/>
      <c r="G512" s="63"/>
      <c r="H512" s="64"/>
      <c r="I512" s="37"/>
      <c r="J512" s="37"/>
      <c r="K512" s="65"/>
      <c r="L512" s="65"/>
      <c r="M512" s="65"/>
      <c r="N512" s="65"/>
      <c r="O512" s="31"/>
      <c r="P512" s="31"/>
      <c r="Q512" s="63"/>
      <c r="R512" s="79"/>
      <c r="S512" s="79"/>
      <c r="T512" s="79"/>
      <c r="U512" s="79"/>
      <c r="V512" s="79"/>
      <c r="W512" s="79"/>
      <c r="X512" s="81"/>
      <c r="Y512" s="81"/>
      <c r="Z512" s="81"/>
      <c r="AA512" s="81"/>
      <c r="AB512" s="86"/>
      <c r="AC512" s="37"/>
      <c r="AD512" s="12"/>
    </row>
    <row r="513" spans="2:30" s="13" customFormat="1" ht="27.75" customHeight="1">
      <c r="B513" s="72"/>
      <c r="C513" s="61"/>
      <c r="D513" s="62"/>
      <c r="G513" s="63"/>
      <c r="H513" s="64"/>
      <c r="I513" s="37"/>
      <c r="J513" s="37"/>
      <c r="K513" s="65"/>
      <c r="L513" s="65"/>
      <c r="M513" s="65"/>
      <c r="N513" s="65"/>
      <c r="O513" s="31"/>
      <c r="P513" s="31"/>
      <c r="Q513" s="63"/>
      <c r="R513" s="79"/>
      <c r="S513" s="79"/>
      <c r="T513" s="79"/>
      <c r="U513" s="79"/>
      <c r="V513" s="79"/>
      <c r="W513" s="79"/>
      <c r="X513" s="81"/>
      <c r="Y513" s="81"/>
      <c r="Z513" s="81"/>
      <c r="AA513" s="81"/>
      <c r="AB513" s="86"/>
      <c r="AC513" s="37"/>
      <c r="AD513" s="12"/>
    </row>
    <row r="514" spans="2:30" s="13" customFormat="1" ht="27.75" customHeight="1">
      <c r="B514" s="72"/>
      <c r="C514" s="61"/>
      <c r="D514" s="62"/>
      <c r="G514" s="63"/>
      <c r="H514" s="64"/>
      <c r="I514" s="37"/>
      <c r="J514" s="37"/>
      <c r="K514" s="65"/>
      <c r="L514" s="65"/>
      <c r="M514" s="65"/>
      <c r="N514" s="65"/>
      <c r="O514" s="31"/>
      <c r="P514" s="31"/>
      <c r="Q514" s="63"/>
      <c r="R514" s="79"/>
      <c r="S514" s="79"/>
      <c r="T514" s="79"/>
      <c r="U514" s="79"/>
      <c r="V514" s="79"/>
      <c r="W514" s="79"/>
      <c r="X514" s="81"/>
      <c r="Y514" s="81"/>
      <c r="Z514" s="81"/>
      <c r="AA514" s="81"/>
      <c r="AB514" s="86"/>
      <c r="AC514" s="37"/>
      <c r="AD514" s="12"/>
    </row>
    <row r="515" spans="2:30" s="13" customFormat="1" ht="27.75" customHeight="1">
      <c r="B515" s="72"/>
      <c r="C515" s="61"/>
      <c r="D515" s="62"/>
      <c r="G515" s="63"/>
      <c r="H515" s="64"/>
      <c r="I515" s="37"/>
      <c r="J515" s="37"/>
      <c r="K515" s="65"/>
      <c r="L515" s="65"/>
      <c r="M515" s="65"/>
      <c r="N515" s="65"/>
      <c r="O515" s="31"/>
      <c r="P515" s="31"/>
      <c r="Q515" s="63"/>
      <c r="R515" s="79"/>
      <c r="S515" s="79"/>
      <c r="T515" s="79"/>
      <c r="U515" s="79"/>
      <c r="V515" s="79"/>
      <c r="W515" s="79"/>
      <c r="X515" s="81"/>
      <c r="Y515" s="81"/>
      <c r="Z515" s="81"/>
      <c r="AA515" s="81"/>
      <c r="AB515" s="86"/>
      <c r="AC515" s="37"/>
      <c r="AD515" s="12"/>
    </row>
    <row r="516" spans="2:30" s="13" customFormat="1" ht="27.75" customHeight="1">
      <c r="B516" s="72"/>
      <c r="C516" s="61"/>
      <c r="D516" s="62"/>
      <c r="G516" s="63"/>
      <c r="H516" s="64"/>
      <c r="I516" s="37"/>
      <c r="J516" s="37"/>
      <c r="K516" s="65"/>
      <c r="L516" s="65"/>
      <c r="M516" s="65"/>
      <c r="N516" s="65"/>
      <c r="O516" s="31"/>
      <c r="P516" s="31"/>
      <c r="Q516" s="63"/>
      <c r="R516" s="79"/>
      <c r="S516" s="79"/>
      <c r="T516" s="79"/>
      <c r="U516" s="79"/>
      <c r="V516" s="79"/>
      <c r="W516" s="79"/>
      <c r="X516" s="81"/>
      <c r="Y516" s="81"/>
      <c r="Z516" s="81"/>
      <c r="AA516" s="81"/>
      <c r="AB516" s="86"/>
      <c r="AC516" s="37"/>
      <c r="AD516" s="12"/>
    </row>
    <row r="517" spans="2:30" s="13" customFormat="1" ht="27.75" customHeight="1">
      <c r="B517" s="72"/>
      <c r="C517" s="61"/>
      <c r="D517" s="62"/>
      <c r="G517" s="63"/>
      <c r="H517" s="64"/>
      <c r="I517" s="37"/>
      <c r="J517" s="37"/>
      <c r="K517" s="65"/>
      <c r="L517" s="65"/>
      <c r="M517" s="65"/>
      <c r="N517" s="65"/>
      <c r="O517" s="31"/>
      <c r="P517" s="31"/>
      <c r="Q517" s="63"/>
      <c r="R517" s="79"/>
      <c r="S517" s="79"/>
      <c r="T517" s="79"/>
      <c r="U517" s="79"/>
      <c r="V517" s="79"/>
      <c r="W517" s="79"/>
      <c r="X517" s="81"/>
      <c r="Y517" s="81"/>
      <c r="Z517" s="81"/>
      <c r="AA517" s="81"/>
      <c r="AB517" s="86"/>
      <c r="AC517" s="37"/>
      <c r="AD517" s="12"/>
    </row>
    <row r="518" spans="2:30" s="13" customFormat="1" ht="27.75" customHeight="1">
      <c r="B518" s="72"/>
      <c r="C518" s="61"/>
      <c r="D518" s="62"/>
      <c r="G518" s="63"/>
      <c r="H518" s="64"/>
      <c r="I518" s="37"/>
      <c r="J518" s="37"/>
      <c r="K518" s="65"/>
      <c r="L518" s="65"/>
      <c r="M518" s="65"/>
      <c r="N518" s="65"/>
      <c r="O518" s="31"/>
      <c r="P518" s="31"/>
      <c r="Q518" s="63"/>
      <c r="R518" s="79"/>
      <c r="S518" s="79"/>
      <c r="T518" s="79"/>
      <c r="U518" s="79"/>
      <c r="V518" s="79"/>
      <c r="W518" s="79"/>
      <c r="X518" s="81"/>
      <c r="Y518" s="81"/>
      <c r="Z518" s="81"/>
      <c r="AA518" s="81"/>
      <c r="AB518" s="86"/>
      <c r="AC518" s="37"/>
      <c r="AD518" s="12"/>
    </row>
    <row r="519" spans="2:30" s="13" customFormat="1" ht="27.75" customHeight="1">
      <c r="B519" s="72"/>
      <c r="C519" s="61"/>
      <c r="D519" s="62"/>
      <c r="G519" s="63"/>
      <c r="H519" s="64"/>
      <c r="I519" s="37"/>
      <c r="J519" s="37"/>
      <c r="K519" s="65"/>
      <c r="L519" s="65"/>
      <c r="M519" s="65"/>
      <c r="N519" s="65"/>
      <c r="O519" s="31"/>
      <c r="P519" s="31"/>
      <c r="Q519" s="63"/>
      <c r="R519" s="79"/>
      <c r="S519" s="79"/>
      <c r="T519" s="79"/>
      <c r="U519" s="79"/>
      <c r="V519" s="79"/>
      <c r="W519" s="79"/>
      <c r="X519" s="81"/>
      <c r="Y519" s="81"/>
      <c r="Z519" s="81"/>
      <c r="AA519" s="81"/>
      <c r="AB519" s="86"/>
      <c r="AC519" s="37"/>
      <c r="AD519" s="12"/>
    </row>
    <row r="520" spans="2:30" s="13" customFormat="1" ht="27.75" customHeight="1">
      <c r="B520" s="72"/>
      <c r="C520" s="61"/>
      <c r="D520" s="62"/>
      <c r="G520" s="63"/>
      <c r="H520" s="64"/>
      <c r="I520" s="37"/>
      <c r="J520" s="37"/>
      <c r="K520" s="65"/>
      <c r="L520" s="65"/>
      <c r="M520" s="65"/>
      <c r="N520" s="65"/>
      <c r="O520" s="31"/>
      <c r="P520" s="31"/>
      <c r="Q520" s="63"/>
      <c r="R520" s="79"/>
      <c r="S520" s="79"/>
      <c r="T520" s="79"/>
      <c r="U520" s="79"/>
      <c r="V520" s="79"/>
      <c r="W520" s="79"/>
      <c r="X520" s="81"/>
      <c r="Y520" s="81"/>
      <c r="Z520" s="81"/>
      <c r="AA520" s="81"/>
      <c r="AB520" s="86"/>
      <c r="AC520" s="37"/>
      <c r="AD520" s="12"/>
    </row>
    <row r="521" spans="2:30" s="13" customFormat="1" ht="27.75" customHeight="1">
      <c r="B521" s="72"/>
      <c r="C521" s="61"/>
      <c r="D521" s="62"/>
      <c r="G521" s="63"/>
      <c r="H521" s="64"/>
      <c r="I521" s="37"/>
      <c r="J521" s="37"/>
      <c r="K521" s="65"/>
      <c r="L521" s="65"/>
      <c r="M521" s="65"/>
      <c r="N521" s="65"/>
      <c r="O521" s="31"/>
      <c r="P521" s="31"/>
      <c r="Q521" s="63"/>
      <c r="R521" s="79"/>
      <c r="S521" s="79"/>
      <c r="T521" s="79"/>
      <c r="U521" s="79"/>
      <c r="V521" s="79"/>
      <c r="W521" s="79"/>
      <c r="X521" s="81"/>
      <c r="Y521" s="81"/>
      <c r="Z521" s="81"/>
      <c r="AA521" s="81"/>
      <c r="AB521" s="86"/>
      <c r="AC521" s="37"/>
      <c r="AD521" s="12"/>
    </row>
    <row r="522" spans="2:30" s="13" customFormat="1" ht="27.75" customHeight="1">
      <c r="B522" s="72"/>
      <c r="C522" s="61"/>
      <c r="D522" s="62"/>
      <c r="G522" s="63"/>
      <c r="H522" s="64"/>
      <c r="I522" s="37"/>
      <c r="J522" s="37"/>
      <c r="K522" s="65"/>
      <c r="L522" s="65"/>
      <c r="M522" s="65"/>
      <c r="N522" s="65"/>
      <c r="O522" s="31"/>
      <c r="P522" s="31"/>
      <c r="Q522" s="63"/>
      <c r="R522" s="79"/>
      <c r="S522" s="79"/>
      <c r="T522" s="79"/>
      <c r="U522" s="79"/>
      <c r="V522" s="79"/>
      <c r="W522" s="79"/>
      <c r="X522" s="81"/>
      <c r="Y522" s="81"/>
      <c r="Z522" s="81"/>
      <c r="AA522" s="81"/>
      <c r="AB522" s="86"/>
      <c r="AC522" s="37"/>
      <c r="AD522" s="12"/>
    </row>
    <row r="523" spans="2:30" s="13" customFormat="1" ht="27.75" customHeight="1">
      <c r="B523" s="72"/>
      <c r="C523" s="61"/>
      <c r="D523" s="62"/>
      <c r="G523" s="63"/>
      <c r="H523" s="64"/>
      <c r="I523" s="37"/>
      <c r="J523" s="37"/>
      <c r="K523" s="65"/>
      <c r="L523" s="65"/>
      <c r="M523" s="65"/>
      <c r="N523" s="65"/>
      <c r="O523" s="31"/>
      <c r="P523" s="31"/>
      <c r="Q523" s="63"/>
      <c r="R523" s="79"/>
      <c r="S523" s="79"/>
      <c r="T523" s="79"/>
      <c r="U523" s="79"/>
      <c r="V523" s="79"/>
      <c r="W523" s="79"/>
      <c r="X523" s="81"/>
      <c r="Y523" s="81"/>
      <c r="Z523" s="81"/>
      <c r="AA523" s="81"/>
      <c r="AB523" s="86"/>
      <c r="AC523" s="37"/>
      <c r="AD523" s="12"/>
    </row>
    <row r="524" spans="2:30" s="13" customFormat="1" ht="27.75" customHeight="1">
      <c r="B524" s="72"/>
      <c r="C524" s="61"/>
      <c r="D524" s="62"/>
      <c r="G524" s="63"/>
      <c r="H524" s="64"/>
      <c r="I524" s="37"/>
      <c r="J524" s="37"/>
      <c r="K524" s="65"/>
      <c r="L524" s="65"/>
      <c r="M524" s="65"/>
      <c r="N524" s="65"/>
      <c r="O524" s="31"/>
      <c r="P524" s="31"/>
      <c r="Q524" s="63"/>
      <c r="R524" s="79"/>
      <c r="S524" s="79"/>
      <c r="T524" s="79"/>
      <c r="U524" s="79"/>
      <c r="V524" s="79"/>
      <c r="W524" s="79"/>
      <c r="X524" s="81"/>
      <c r="Y524" s="81"/>
      <c r="Z524" s="81"/>
      <c r="AA524" s="81"/>
      <c r="AB524" s="86"/>
      <c r="AC524" s="37"/>
      <c r="AD524" s="12"/>
    </row>
    <row r="525" spans="2:30" s="13" customFormat="1" ht="27.75" customHeight="1">
      <c r="B525" s="72"/>
      <c r="C525" s="61"/>
      <c r="D525" s="62"/>
      <c r="G525" s="63"/>
      <c r="H525" s="64"/>
      <c r="I525" s="37"/>
      <c r="J525" s="37"/>
      <c r="K525" s="65"/>
      <c r="L525" s="65"/>
      <c r="M525" s="65"/>
      <c r="N525" s="65"/>
      <c r="O525" s="31"/>
      <c r="P525" s="31"/>
      <c r="Q525" s="63"/>
      <c r="R525" s="79"/>
      <c r="S525" s="79"/>
      <c r="T525" s="79"/>
      <c r="U525" s="79"/>
      <c r="V525" s="79"/>
      <c r="W525" s="79"/>
      <c r="X525" s="81"/>
      <c r="Y525" s="81"/>
      <c r="Z525" s="81"/>
      <c r="AA525" s="81"/>
      <c r="AB525" s="86"/>
      <c r="AC525" s="37"/>
      <c r="AD525" s="12"/>
    </row>
    <row r="526" spans="2:30" s="13" customFormat="1" ht="27.75" customHeight="1">
      <c r="B526" s="72"/>
      <c r="C526" s="61"/>
      <c r="D526" s="62"/>
      <c r="G526" s="63"/>
      <c r="H526" s="64"/>
      <c r="I526" s="37"/>
      <c r="J526" s="37"/>
      <c r="K526" s="65"/>
      <c r="L526" s="65"/>
      <c r="M526" s="65"/>
      <c r="N526" s="65"/>
      <c r="O526" s="31"/>
      <c r="P526" s="31"/>
      <c r="Q526" s="63"/>
      <c r="R526" s="79"/>
      <c r="S526" s="79"/>
      <c r="T526" s="79"/>
      <c r="U526" s="79"/>
      <c r="V526" s="79"/>
      <c r="W526" s="79"/>
      <c r="X526" s="81"/>
      <c r="Y526" s="81"/>
      <c r="Z526" s="81"/>
      <c r="AA526" s="81"/>
      <c r="AB526" s="86"/>
      <c r="AC526" s="37"/>
      <c r="AD526" s="12"/>
    </row>
    <row r="527" spans="2:30" s="13" customFormat="1" ht="27.75" customHeight="1">
      <c r="B527" s="72"/>
      <c r="C527" s="61"/>
      <c r="D527" s="62"/>
      <c r="G527" s="63"/>
      <c r="H527" s="64"/>
      <c r="I527" s="37"/>
      <c r="J527" s="37"/>
      <c r="K527" s="65"/>
      <c r="L527" s="65"/>
      <c r="M527" s="65"/>
      <c r="N527" s="65"/>
      <c r="O527" s="31"/>
      <c r="P527" s="31"/>
      <c r="Q527" s="63"/>
      <c r="R527" s="79"/>
      <c r="S527" s="79"/>
      <c r="T527" s="79"/>
      <c r="U527" s="79"/>
      <c r="V527" s="79"/>
      <c r="W527" s="79"/>
      <c r="X527" s="81"/>
      <c r="Y527" s="81"/>
      <c r="Z527" s="81"/>
      <c r="AA527" s="81"/>
      <c r="AB527" s="86"/>
      <c r="AC527" s="37"/>
      <c r="AD527" s="12"/>
    </row>
    <row r="528" spans="2:30" s="13" customFormat="1" ht="27.75" customHeight="1">
      <c r="B528" s="72"/>
      <c r="C528" s="61"/>
      <c r="D528" s="62"/>
      <c r="G528" s="63"/>
      <c r="H528" s="64"/>
      <c r="I528" s="37"/>
      <c r="J528" s="37"/>
      <c r="K528" s="65"/>
      <c r="L528" s="65"/>
      <c r="M528" s="65"/>
      <c r="N528" s="65"/>
      <c r="O528" s="31"/>
      <c r="P528" s="31"/>
      <c r="Q528" s="63"/>
      <c r="R528" s="79"/>
      <c r="S528" s="79"/>
      <c r="T528" s="79"/>
      <c r="U528" s="79"/>
      <c r="V528" s="79"/>
      <c r="W528" s="79"/>
      <c r="X528" s="81"/>
      <c r="Y528" s="81"/>
      <c r="Z528" s="81"/>
      <c r="AA528" s="81"/>
      <c r="AB528" s="86"/>
      <c r="AC528" s="37"/>
      <c r="AD528" s="12"/>
    </row>
    <row r="529" spans="2:30" s="13" customFormat="1" ht="27.75" customHeight="1">
      <c r="B529" s="72"/>
      <c r="C529" s="61"/>
      <c r="D529" s="62"/>
      <c r="G529" s="63"/>
      <c r="H529" s="64"/>
      <c r="I529" s="37"/>
      <c r="J529" s="37"/>
      <c r="K529" s="65"/>
      <c r="L529" s="65"/>
      <c r="M529" s="65"/>
      <c r="N529" s="65"/>
      <c r="O529" s="31"/>
      <c r="P529" s="31"/>
      <c r="Q529" s="63"/>
      <c r="R529" s="79"/>
      <c r="S529" s="79"/>
      <c r="T529" s="79"/>
      <c r="U529" s="79"/>
      <c r="V529" s="79"/>
      <c r="W529" s="79"/>
      <c r="X529" s="81"/>
      <c r="Y529" s="81"/>
      <c r="Z529" s="81"/>
      <c r="AA529" s="81"/>
      <c r="AB529" s="86"/>
      <c r="AC529" s="37"/>
      <c r="AD529" s="12"/>
    </row>
    <row r="530" spans="2:30" s="13" customFormat="1" ht="27.75" customHeight="1">
      <c r="B530" s="72"/>
      <c r="C530" s="61"/>
      <c r="D530" s="62"/>
      <c r="G530" s="63"/>
      <c r="H530" s="64"/>
      <c r="I530" s="37"/>
      <c r="J530" s="37"/>
      <c r="K530" s="65"/>
      <c r="L530" s="65"/>
      <c r="M530" s="65"/>
      <c r="N530" s="65"/>
      <c r="O530" s="31"/>
      <c r="P530" s="31"/>
      <c r="Q530" s="63"/>
      <c r="R530" s="79"/>
      <c r="S530" s="79"/>
      <c r="T530" s="79"/>
      <c r="U530" s="79"/>
      <c r="V530" s="79"/>
      <c r="W530" s="79"/>
      <c r="X530" s="81"/>
      <c r="Y530" s="81"/>
      <c r="Z530" s="81"/>
      <c r="AA530" s="81"/>
      <c r="AB530" s="86"/>
      <c r="AC530" s="37"/>
      <c r="AD530" s="12"/>
    </row>
    <row r="531" spans="2:30" s="13" customFormat="1" ht="27.75" customHeight="1">
      <c r="B531" s="72"/>
      <c r="C531" s="61"/>
      <c r="D531" s="62"/>
      <c r="G531" s="63"/>
      <c r="H531" s="64"/>
      <c r="I531" s="37"/>
      <c r="J531" s="37"/>
      <c r="K531" s="65"/>
      <c r="L531" s="65"/>
      <c r="M531" s="65"/>
      <c r="N531" s="65"/>
      <c r="O531" s="31"/>
      <c r="P531" s="31"/>
      <c r="Q531" s="63"/>
      <c r="R531" s="79"/>
      <c r="S531" s="79"/>
      <c r="T531" s="79"/>
      <c r="U531" s="79"/>
      <c r="V531" s="79"/>
      <c r="W531" s="79"/>
      <c r="X531" s="81"/>
      <c r="Y531" s="81"/>
      <c r="Z531" s="81"/>
      <c r="AA531" s="81"/>
      <c r="AB531" s="86"/>
      <c r="AC531" s="37"/>
      <c r="AD531" s="12"/>
    </row>
    <row r="532" spans="2:30" s="13" customFormat="1" ht="27.75" customHeight="1">
      <c r="B532" s="72"/>
      <c r="C532" s="61"/>
      <c r="D532" s="62"/>
      <c r="G532" s="63"/>
      <c r="H532" s="64"/>
      <c r="I532" s="37"/>
      <c r="J532" s="37"/>
      <c r="K532" s="65"/>
      <c r="L532" s="65"/>
      <c r="M532" s="65"/>
      <c r="N532" s="65"/>
      <c r="O532" s="31"/>
      <c r="P532" s="31"/>
      <c r="Q532" s="63"/>
      <c r="R532" s="79"/>
      <c r="S532" s="79"/>
      <c r="T532" s="79"/>
      <c r="U532" s="79"/>
      <c r="V532" s="79"/>
      <c r="W532" s="79"/>
      <c r="X532" s="81"/>
      <c r="Y532" s="81"/>
      <c r="Z532" s="81"/>
      <c r="AA532" s="81"/>
      <c r="AB532" s="86"/>
      <c r="AC532" s="37"/>
      <c r="AD532" s="12"/>
    </row>
    <row r="533" spans="2:30" s="13" customFormat="1" ht="27.75" customHeight="1">
      <c r="B533" s="72"/>
      <c r="C533" s="61"/>
      <c r="D533" s="62"/>
      <c r="G533" s="63"/>
      <c r="H533" s="64"/>
      <c r="I533" s="37"/>
      <c r="J533" s="37"/>
      <c r="K533" s="65"/>
      <c r="L533" s="65"/>
      <c r="M533" s="65"/>
      <c r="N533" s="65"/>
      <c r="O533" s="31"/>
      <c r="P533" s="31"/>
      <c r="Q533" s="63"/>
      <c r="R533" s="79"/>
      <c r="S533" s="79"/>
      <c r="T533" s="79"/>
      <c r="U533" s="79"/>
      <c r="V533" s="79"/>
      <c r="W533" s="79"/>
      <c r="X533" s="81"/>
      <c r="Y533" s="81"/>
      <c r="Z533" s="81"/>
      <c r="AA533" s="81"/>
      <c r="AB533" s="86"/>
      <c r="AC533" s="37"/>
      <c r="AD533" s="12"/>
    </row>
    <row r="534" spans="2:30" s="13" customFormat="1" ht="27.75" customHeight="1">
      <c r="B534" s="72"/>
      <c r="C534" s="61"/>
      <c r="D534" s="62"/>
      <c r="G534" s="63"/>
      <c r="H534" s="64"/>
      <c r="I534" s="37"/>
      <c r="J534" s="37"/>
      <c r="K534" s="65"/>
      <c r="L534" s="65"/>
      <c r="M534" s="65"/>
      <c r="N534" s="65"/>
      <c r="O534" s="31"/>
      <c r="P534" s="31"/>
      <c r="Q534" s="63"/>
      <c r="R534" s="79"/>
      <c r="S534" s="79"/>
      <c r="T534" s="79"/>
      <c r="U534" s="79"/>
      <c r="V534" s="79"/>
      <c r="W534" s="79"/>
      <c r="X534" s="81"/>
      <c r="Y534" s="81"/>
      <c r="Z534" s="81"/>
      <c r="AA534" s="81"/>
      <c r="AB534" s="86"/>
      <c r="AC534" s="37"/>
      <c r="AD534" s="12"/>
    </row>
    <row r="535" spans="2:30" s="13" customFormat="1" ht="27.75" customHeight="1">
      <c r="B535" s="72"/>
      <c r="C535" s="61"/>
      <c r="D535" s="62"/>
      <c r="G535" s="63"/>
      <c r="H535" s="64"/>
      <c r="I535" s="37"/>
      <c r="J535" s="37"/>
      <c r="K535" s="65"/>
      <c r="L535" s="65"/>
      <c r="M535" s="65"/>
      <c r="N535" s="65"/>
      <c r="O535" s="31"/>
      <c r="P535" s="31"/>
      <c r="Q535" s="63"/>
      <c r="R535" s="79"/>
      <c r="S535" s="79"/>
      <c r="T535" s="79"/>
      <c r="U535" s="79"/>
      <c r="V535" s="79"/>
      <c r="W535" s="79"/>
      <c r="X535" s="81"/>
      <c r="Y535" s="81"/>
      <c r="Z535" s="81"/>
      <c r="AA535" s="81"/>
      <c r="AB535" s="86"/>
      <c r="AC535" s="37"/>
      <c r="AD535" s="12"/>
    </row>
    <row r="536" spans="2:30" s="13" customFormat="1" ht="27.75" customHeight="1">
      <c r="B536" s="72"/>
      <c r="C536" s="61"/>
      <c r="D536" s="62"/>
      <c r="G536" s="63"/>
      <c r="H536" s="64"/>
      <c r="I536" s="37"/>
      <c r="J536" s="37"/>
      <c r="K536" s="65"/>
      <c r="L536" s="65"/>
      <c r="M536" s="65"/>
      <c r="N536" s="65"/>
      <c r="O536" s="31"/>
      <c r="P536" s="31"/>
      <c r="Q536" s="63"/>
      <c r="R536" s="79"/>
      <c r="S536" s="79"/>
      <c r="T536" s="79"/>
      <c r="U536" s="79"/>
      <c r="V536" s="79"/>
      <c r="W536" s="79"/>
      <c r="X536" s="81"/>
      <c r="Y536" s="81"/>
      <c r="Z536" s="81"/>
      <c r="AA536" s="81"/>
      <c r="AB536" s="86"/>
      <c r="AC536" s="37"/>
      <c r="AD536" s="12"/>
    </row>
    <row r="537" spans="2:30" s="13" customFormat="1" ht="27.75" customHeight="1">
      <c r="B537" s="72"/>
      <c r="C537" s="61"/>
      <c r="D537" s="62"/>
      <c r="G537" s="63"/>
      <c r="H537" s="64"/>
      <c r="I537" s="37"/>
      <c r="J537" s="37"/>
      <c r="K537" s="65"/>
      <c r="L537" s="65"/>
      <c r="M537" s="65"/>
      <c r="N537" s="65"/>
      <c r="O537" s="31"/>
      <c r="P537" s="31"/>
      <c r="Q537" s="63"/>
      <c r="R537" s="79"/>
      <c r="S537" s="79"/>
      <c r="T537" s="79"/>
      <c r="U537" s="79"/>
      <c r="V537" s="79"/>
      <c r="W537" s="79"/>
      <c r="X537" s="81"/>
      <c r="Y537" s="81"/>
      <c r="Z537" s="81"/>
      <c r="AA537" s="81"/>
      <c r="AB537" s="86"/>
      <c r="AC537" s="37"/>
      <c r="AD537" s="12"/>
    </row>
    <row r="538" spans="2:30" s="13" customFormat="1" ht="27.75" customHeight="1">
      <c r="B538" s="72"/>
      <c r="C538" s="61"/>
      <c r="D538" s="62"/>
      <c r="G538" s="63"/>
      <c r="H538" s="64"/>
      <c r="I538" s="37"/>
      <c r="J538" s="37"/>
      <c r="K538" s="65"/>
      <c r="L538" s="65"/>
      <c r="M538" s="65"/>
      <c r="N538" s="65"/>
      <c r="O538" s="31"/>
      <c r="P538" s="31"/>
      <c r="Q538" s="63"/>
      <c r="R538" s="79"/>
      <c r="S538" s="79"/>
      <c r="T538" s="79"/>
      <c r="U538" s="79"/>
      <c r="V538" s="79"/>
      <c r="W538" s="79"/>
      <c r="X538" s="81"/>
      <c r="Y538" s="81"/>
      <c r="Z538" s="81"/>
      <c r="AA538" s="81"/>
      <c r="AB538" s="86"/>
      <c r="AC538" s="37"/>
      <c r="AD538" s="12"/>
    </row>
    <row r="539" spans="2:30" s="13" customFormat="1" ht="27.75" customHeight="1">
      <c r="B539" s="72"/>
      <c r="C539" s="61"/>
      <c r="D539" s="62"/>
      <c r="G539" s="63"/>
      <c r="H539" s="64"/>
      <c r="I539" s="37"/>
      <c r="J539" s="37"/>
      <c r="K539" s="65"/>
      <c r="L539" s="65"/>
      <c r="M539" s="65"/>
      <c r="N539" s="65"/>
      <c r="O539" s="31"/>
      <c r="P539" s="31"/>
      <c r="Q539" s="63"/>
      <c r="R539" s="79"/>
      <c r="S539" s="79"/>
      <c r="T539" s="79"/>
      <c r="U539" s="79"/>
      <c r="V539" s="79"/>
      <c r="W539" s="79"/>
      <c r="X539" s="81"/>
      <c r="Y539" s="81"/>
      <c r="Z539" s="81"/>
      <c r="AA539" s="81"/>
      <c r="AB539" s="86"/>
      <c r="AC539" s="37"/>
      <c r="AD539" s="12"/>
    </row>
    <row r="540" spans="2:30" s="13" customFormat="1" ht="27.75" customHeight="1">
      <c r="B540" s="72"/>
      <c r="C540" s="61"/>
      <c r="D540" s="62"/>
      <c r="G540" s="63"/>
      <c r="H540" s="64"/>
      <c r="I540" s="37"/>
      <c r="J540" s="37"/>
      <c r="K540" s="65"/>
      <c r="L540" s="65"/>
      <c r="M540" s="65"/>
      <c r="N540" s="65"/>
      <c r="O540" s="31"/>
      <c r="P540" s="31"/>
      <c r="Q540" s="63"/>
      <c r="R540" s="79"/>
      <c r="S540" s="79"/>
      <c r="T540" s="79"/>
      <c r="U540" s="79"/>
      <c r="V540" s="79"/>
      <c r="W540" s="79"/>
      <c r="X540" s="81"/>
      <c r="Y540" s="81"/>
      <c r="Z540" s="81"/>
      <c r="AA540" s="81"/>
      <c r="AB540" s="86"/>
      <c r="AC540" s="37"/>
      <c r="AD540" s="12"/>
    </row>
    <row r="541" spans="2:30" s="13" customFormat="1" ht="27.75" customHeight="1">
      <c r="B541" s="72"/>
      <c r="C541" s="61"/>
      <c r="D541" s="62"/>
      <c r="G541" s="63"/>
      <c r="H541" s="64"/>
      <c r="I541" s="37"/>
      <c r="J541" s="37"/>
      <c r="K541" s="65"/>
      <c r="L541" s="65"/>
      <c r="M541" s="65"/>
      <c r="N541" s="65"/>
      <c r="O541" s="31"/>
      <c r="P541" s="31"/>
      <c r="Q541" s="63"/>
      <c r="R541" s="79"/>
      <c r="S541" s="79"/>
      <c r="T541" s="79"/>
      <c r="U541" s="79"/>
      <c r="V541" s="79"/>
      <c r="W541" s="79"/>
      <c r="X541" s="81"/>
      <c r="Y541" s="81"/>
      <c r="Z541" s="81"/>
      <c r="AA541" s="81"/>
      <c r="AB541" s="86"/>
      <c r="AC541" s="37"/>
      <c r="AD541" s="12"/>
    </row>
    <row r="542" spans="2:30" s="13" customFormat="1" ht="27.75" customHeight="1">
      <c r="B542" s="72"/>
      <c r="C542" s="61"/>
      <c r="D542" s="62"/>
      <c r="G542" s="63"/>
      <c r="H542" s="64"/>
      <c r="I542" s="37"/>
      <c r="J542" s="37"/>
      <c r="K542" s="65"/>
      <c r="L542" s="65"/>
      <c r="M542" s="65"/>
      <c r="N542" s="65"/>
      <c r="O542" s="31"/>
      <c r="P542" s="31"/>
      <c r="Q542" s="63"/>
      <c r="R542" s="79"/>
      <c r="S542" s="79"/>
      <c r="T542" s="79"/>
      <c r="U542" s="79"/>
      <c r="V542" s="79"/>
      <c r="W542" s="79"/>
      <c r="X542" s="81"/>
      <c r="Y542" s="81"/>
      <c r="Z542" s="81"/>
      <c r="AA542" s="81"/>
      <c r="AB542" s="86"/>
      <c r="AC542" s="37"/>
      <c r="AD542" s="12"/>
    </row>
    <row r="543" spans="2:30" s="13" customFormat="1" ht="27.75" customHeight="1">
      <c r="B543" s="72"/>
      <c r="C543" s="61"/>
      <c r="D543" s="62"/>
      <c r="G543" s="63"/>
      <c r="H543" s="64"/>
      <c r="I543" s="37"/>
      <c r="J543" s="37"/>
      <c r="K543" s="65"/>
      <c r="L543" s="65"/>
      <c r="M543" s="65"/>
      <c r="N543" s="65"/>
      <c r="O543" s="31"/>
      <c r="P543" s="31"/>
      <c r="Q543" s="63"/>
      <c r="R543" s="79"/>
      <c r="S543" s="79"/>
      <c r="T543" s="79"/>
      <c r="U543" s="79"/>
      <c r="V543" s="79"/>
      <c r="W543" s="79"/>
      <c r="X543" s="81"/>
      <c r="Y543" s="81"/>
      <c r="Z543" s="81"/>
      <c r="AA543" s="81"/>
      <c r="AB543" s="86"/>
      <c r="AC543" s="37"/>
      <c r="AD543" s="12"/>
    </row>
    <row r="544" spans="2:30" s="13" customFormat="1" ht="27.75" customHeight="1">
      <c r="B544" s="72"/>
      <c r="C544" s="61"/>
      <c r="D544" s="62"/>
      <c r="G544" s="63"/>
      <c r="H544" s="64"/>
      <c r="I544" s="37"/>
      <c r="J544" s="37"/>
      <c r="K544" s="65"/>
      <c r="L544" s="65"/>
      <c r="M544" s="65"/>
      <c r="N544" s="65"/>
      <c r="O544" s="31"/>
      <c r="P544" s="31"/>
      <c r="Q544" s="63"/>
      <c r="R544" s="79"/>
      <c r="S544" s="79"/>
      <c r="T544" s="79"/>
      <c r="U544" s="79"/>
      <c r="V544" s="79"/>
      <c r="W544" s="79"/>
      <c r="X544" s="81"/>
      <c r="Y544" s="81"/>
      <c r="Z544" s="81"/>
      <c r="AA544" s="81"/>
      <c r="AB544" s="86"/>
      <c r="AC544" s="37"/>
      <c r="AD544" s="12"/>
    </row>
    <row r="545" spans="2:30" s="13" customFormat="1" ht="27.75" customHeight="1">
      <c r="B545" s="72"/>
      <c r="C545" s="61"/>
      <c r="D545" s="62"/>
      <c r="G545" s="63"/>
      <c r="H545" s="64"/>
      <c r="I545" s="37"/>
      <c r="J545" s="37"/>
      <c r="K545" s="65"/>
      <c r="L545" s="65"/>
      <c r="M545" s="65"/>
      <c r="N545" s="65"/>
      <c r="O545" s="31"/>
      <c r="P545" s="31"/>
      <c r="Q545" s="63"/>
      <c r="R545" s="79"/>
      <c r="S545" s="79"/>
      <c r="T545" s="79"/>
      <c r="U545" s="79"/>
      <c r="V545" s="79"/>
      <c r="W545" s="79"/>
      <c r="X545" s="81"/>
      <c r="Y545" s="81"/>
      <c r="Z545" s="81"/>
      <c r="AA545" s="81"/>
      <c r="AB545" s="86"/>
      <c r="AC545" s="37"/>
      <c r="AD545" s="12"/>
    </row>
    <row r="546" spans="2:30" s="13" customFormat="1" ht="27.75" customHeight="1">
      <c r="B546" s="72"/>
      <c r="C546" s="61"/>
      <c r="D546" s="62"/>
      <c r="G546" s="63"/>
      <c r="H546" s="64"/>
      <c r="I546" s="37"/>
      <c r="J546" s="37"/>
      <c r="K546" s="65"/>
      <c r="L546" s="65"/>
      <c r="M546" s="65"/>
      <c r="N546" s="65"/>
      <c r="O546" s="31"/>
      <c r="P546" s="31"/>
      <c r="Q546" s="63"/>
      <c r="R546" s="79"/>
      <c r="S546" s="79"/>
      <c r="T546" s="79"/>
      <c r="U546" s="79"/>
      <c r="V546" s="79"/>
      <c r="W546" s="79"/>
      <c r="X546" s="81"/>
      <c r="Y546" s="81"/>
      <c r="Z546" s="81"/>
      <c r="AA546" s="81"/>
      <c r="AB546" s="86"/>
      <c r="AC546" s="37"/>
      <c r="AD546" s="12"/>
    </row>
    <row r="547" spans="2:30" s="13" customFormat="1" ht="27.75" customHeight="1">
      <c r="B547" s="72"/>
      <c r="C547" s="61"/>
      <c r="D547" s="62"/>
      <c r="G547" s="63"/>
      <c r="H547" s="64"/>
      <c r="I547" s="37"/>
      <c r="J547" s="37"/>
      <c r="K547" s="65"/>
      <c r="L547" s="65"/>
      <c r="M547" s="65"/>
      <c r="N547" s="65"/>
      <c r="O547" s="31"/>
      <c r="P547" s="31"/>
      <c r="Q547" s="63"/>
      <c r="R547" s="79"/>
      <c r="S547" s="79"/>
      <c r="T547" s="79"/>
      <c r="U547" s="79"/>
      <c r="V547" s="79"/>
      <c r="W547" s="79"/>
      <c r="X547" s="81"/>
      <c r="Y547" s="81"/>
      <c r="Z547" s="81"/>
      <c r="AA547" s="81"/>
      <c r="AB547" s="86"/>
      <c r="AC547" s="37"/>
      <c r="AD547" s="12"/>
    </row>
    <row r="548" spans="2:30" s="13" customFormat="1" ht="27.75" customHeight="1">
      <c r="B548" s="72"/>
      <c r="C548" s="61"/>
      <c r="D548" s="62"/>
      <c r="G548" s="63"/>
      <c r="H548" s="64"/>
      <c r="I548" s="37"/>
      <c r="J548" s="37"/>
      <c r="K548" s="65"/>
      <c r="L548" s="65"/>
      <c r="M548" s="65"/>
      <c r="N548" s="65"/>
      <c r="O548" s="31"/>
      <c r="P548" s="31"/>
      <c r="Q548" s="63"/>
      <c r="R548" s="79"/>
      <c r="S548" s="79"/>
      <c r="T548" s="79"/>
      <c r="U548" s="79"/>
      <c r="V548" s="79"/>
      <c r="W548" s="79"/>
      <c r="X548" s="81"/>
      <c r="Y548" s="81"/>
      <c r="Z548" s="81"/>
      <c r="AA548" s="81"/>
      <c r="AB548" s="86"/>
      <c r="AC548" s="37"/>
      <c r="AD548" s="12"/>
    </row>
    <row r="549" spans="2:30" s="13" customFormat="1" ht="27.75" customHeight="1">
      <c r="B549" s="72"/>
      <c r="C549" s="61"/>
      <c r="D549" s="62"/>
      <c r="G549" s="63"/>
      <c r="H549" s="64"/>
      <c r="I549" s="37"/>
      <c r="J549" s="37"/>
      <c r="K549" s="65"/>
      <c r="L549" s="65"/>
      <c r="M549" s="65"/>
      <c r="N549" s="65"/>
      <c r="O549" s="31"/>
      <c r="P549" s="31"/>
      <c r="Q549" s="63"/>
      <c r="R549" s="79"/>
      <c r="S549" s="79"/>
      <c r="T549" s="79"/>
      <c r="U549" s="79"/>
      <c r="V549" s="79"/>
      <c r="W549" s="79"/>
      <c r="X549" s="81"/>
      <c r="Y549" s="81"/>
      <c r="Z549" s="81"/>
      <c r="AA549" s="81"/>
      <c r="AB549" s="86"/>
      <c r="AC549" s="37"/>
      <c r="AD549" s="12"/>
    </row>
    <row r="550" spans="2:30" s="13" customFormat="1" ht="27.75" customHeight="1">
      <c r="B550" s="72"/>
      <c r="C550" s="61"/>
      <c r="D550" s="62"/>
      <c r="G550" s="63"/>
      <c r="H550" s="64"/>
      <c r="I550" s="37"/>
      <c r="J550" s="37"/>
      <c r="K550" s="65"/>
      <c r="L550" s="65"/>
      <c r="M550" s="65"/>
      <c r="N550" s="65"/>
      <c r="O550" s="31"/>
      <c r="P550" s="31"/>
      <c r="Q550" s="63"/>
      <c r="R550" s="79"/>
      <c r="S550" s="79"/>
      <c r="T550" s="79"/>
      <c r="U550" s="79"/>
      <c r="V550" s="79"/>
      <c r="W550" s="79"/>
      <c r="X550" s="81"/>
      <c r="Y550" s="81"/>
      <c r="Z550" s="81"/>
      <c r="AA550" s="81"/>
      <c r="AB550" s="86"/>
      <c r="AC550" s="37"/>
      <c r="AD550" s="12"/>
    </row>
    <row r="551" spans="2:30" s="13" customFormat="1" ht="27.75" customHeight="1">
      <c r="B551" s="72"/>
      <c r="C551" s="61"/>
      <c r="D551" s="62"/>
      <c r="G551" s="63"/>
      <c r="H551" s="64"/>
      <c r="I551" s="37"/>
      <c r="J551" s="37"/>
      <c r="K551" s="65"/>
      <c r="L551" s="65"/>
      <c r="M551" s="65"/>
      <c r="N551" s="65"/>
      <c r="O551" s="31"/>
      <c r="P551" s="31"/>
      <c r="Q551" s="63"/>
      <c r="R551" s="79"/>
      <c r="S551" s="79"/>
      <c r="T551" s="79"/>
      <c r="U551" s="79"/>
      <c r="V551" s="79"/>
      <c r="W551" s="79"/>
      <c r="X551" s="81"/>
      <c r="Y551" s="81"/>
      <c r="Z551" s="81"/>
      <c r="AA551" s="81"/>
      <c r="AB551" s="86"/>
      <c r="AC551" s="37"/>
      <c r="AD551" s="12"/>
    </row>
    <row r="552" spans="2:30" s="13" customFormat="1" ht="27.75" customHeight="1">
      <c r="B552" s="72"/>
      <c r="C552" s="61"/>
      <c r="D552" s="62"/>
      <c r="G552" s="63"/>
      <c r="H552" s="64"/>
      <c r="I552" s="37"/>
      <c r="J552" s="37"/>
      <c r="K552" s="65"/>
      <c r="L552" s="65"/>
      <c r="M552" s="65"/>
      <c r="N552" s="65"/>
      <c r="O552" s="31"/>
      <c r="P552" s="31"/>
      <c r="Q552" s="63"/>
      <c r="R552" s="79"/>
      <c r="S552" s="79"/>
      <c r="T552" s="79"/>
      <c r="U552" s="79"/>
      <c r="V552" s="79"/>
      <c r="W552" s="79"/>
      <c r="X552" s="81"/>
      <c r="Y552" s="81"/>
      <c r="Z552" s="81"/>
      <c r="AA552" s="81"/>
      <c r="AB552" s="86"/>
      <c r="AC552" s="37"/>
      <c r="AD552" s="12"/>
    </row>
    <row r="553" spans="2:30" s="13" customFormat="1" ht="27.75" customHeight="1">
      <c r="B553" s="72"/>
      <c r="C553" s="61"/>
      <c r="D553" s="62"/>
      <c r="G553" s="63"/>
      <c r="H553" s="64"/>
      <c r="I553" s="37"/>
      <c r="J553" s="37"/>
      <c r="K553" s="65"/>
      <c r="L553" s="65"/>
      <c r="M553" s="65"/>
      <c r="N553" s="65"/>
      <c r="O553" s="31"/>
      <c r="P553" s="31"/>
      <c r="Q553" s="63"/>
      <c r="R553" s="79"/>
      <c r="S553" s="79"/>
      <c r="T553" s="79"/>
      <c r="U553" s="79"/>
      <c r="V553" s="79"/>
      <c r="W553" s="79"/>
      <c r="X553" s="81"/>
      <c r="Y553" s="81"/>
      <c r="Z553" s="81"/>
      <c r="AA553" s="81"/>
      <c r="AB553" s="86"/>
      <c r="AC553" s="37"/>
      <c r="AD553" s="12"/>
    </row>
    <row r="554" spans="2:30" s="13" customFormat="1" ht="27.75" customHeight="1">
      <c r="B554" s="72"/>
      <c r="C554" s="61"/>
      <c r="D554" s="62"/>
      <c r="G554" s="63"/>
      <c r="H554" s="64"/>
      <c r="I554" s="37"/>
      <c r="J554" s="37"/>
      <c r="K554" s="65"/>
      <c r="L554" s="65"/>
      <c r="M554" s="65"/>
      <c r="N554" s="65"/>
      <c r="O554" s="31"/>
      <c r="P554" s="31"/>
      <c r="Q554" s="63"/>
      <c r="R554" s="79"/>
      <c r="S554" s="79"/>
      <c r="T554" s="79"/>
      <c r="U554" s="79"/>
      <c r="V554" s="79"/>
      <c r="W554" s="79"/>
      <c r="X554" s="81"/>
      <c r="Y554" s="81"/>
      <c r="Z554" s="81"/>
      <c r="AA554" s="81"/>
      <c r="AB554" s="86"/>
      <c r="AC554" s="37"/>
      <c r="AD554" s="12"/>
    </row>
    <row r="555" spans="2:30" s="13" customFormat="1" ht="27.75" customHeight="1">
      <c r="B555" s="72"/>
      <c r="C555" s="61"/>
      <c r="D555" s="62"/>
      <c r="G555" s="63"/>
      <c r="H555" s="64"/>
      <c r="I555" s="37"/>
      <c r="J555" s="37"/>
      <c r="K555" s="65"/>
      <c r="L555" s="65"/>
      <c r="M555" s="65"/>
      <c r="N555" s="65"/>
      <c r="O555" s="31"/>
      <c r="P555" s="31"/>
      <c r="Q555" s="63"/>
      <c r="R555" s="79"/>
      <c r="S555" s="79"/>
      <c r="T555" s="79"/>
      <c r="U555" s="79"/>
      <c r="V555" s="79"/>
      <c r="W555" s="79"/>
      <c r="X555" s="81"/>
      <c r="Y555" s="81"/>
      <c r="Z555" s="81"/>
      <c r="AA555" s="81"/>
      <c r="AB555" s="86"/>
      <c r="AC555" s="37"/>
      <c r="AD555" s="12"/>
    </row>
    <row r="556" spans="2:30" s="13" customFormat="1" ht="27.75" customHeight="1">
      <c r="B556" s="72"/>
      <c r="C556" s="61"/>
      <c r="D556" s="62"/>
      <c r="G556" s="63"/>
      <c r="H556" s="64"/>
      <c r="I556" s="37"/>
      <c r="J556" s="37"/>
      <c r="K556" s="65"/>
      <c r="L556" s="65"/>
      <c r="M556" s="65"/>
      <c r="N556" s="65"/>
      <c r="O556" s="31"/>
      <c r="P556" s="31"/>
      <c r="Q556" s="63"/>
      <c r="R556" s="79"/>
      <c r="S556" s="79"/>
      <c r="T556" s="79"/>
      <c r="U556" s="79"/>
      <c r="V556" s="79"/>
      <c r="W556" s="79"/>
      <c r="X556" s="81"/>
      <c r="Y556" s="81"/>
      <c r="Z556" s="81"/>
      <c r="AA556" s="81"/>
      <c r="AB556" s="86"/>
      <c r="AC556" s="37"/>
      <c r="AD556" s="12"/>
    </row>
    <row r="557" spans="2:30" s="13" customFormat="1" ht="27.75" customHeight="1">
      <c r="B557" s="72"/>
      <c r="C557" s="61"/>
      <c r="D557" s="62"/>
      <c r="G557" s="63"/>
      <c r="H557" s="64"/>
      <c r="I557" s="37"/>
      <c r="J557" s="37"/>
      <c r="K557" s="65"/>
      <c r="L557" s="65"/>
      <c r="M557" s="65"/>
      <c r="N557" s="65"/>
      <c r="O557" s="31"/>
      <c r="P557" s="31"/>
      <c r="Q557" s="63"/>
      <c r="R557" s="79"/>
      <c r="S557" s="79"/>
      <c r="T557" s="79"/>
      <c r="U557" s="79"/>
      <c r="V557" s="79"/>
      <c r="W557" s="79"/>
      <c r="X557" s="81"/>
      <c r="Y557" s="81"/>
      <c r="Z557" s="81"/>
      <c r="AA557" s="81"/>
      <c r="AB557" s="86"/>
      <c r="AC557" s="37"/>
      <c r="AD557" s="12"/>
    </row>
    <row r="558" spans="2:30" s="13" customFormat="1" ht="27.75" customHeight="1">
      <c r="B558" s="72"/>
      <c r="C558" s="61"/>
      <c r="D558" s="62"/>
      <c r="G558" s="63"/>
      <c r="H558" s="64"/>
      <c r="I558" s="37"/>
      <c r="J558" s="37"/>
      <c r="K558" s="65"/>
      <c r="L558" s="65"/>
      <c r="M558" s="65"/>
      <c r="N558" s="65"/>
      <c r="O558" s="31"/>
      <c r="P558" s="31"/>
      <c r="Q558" s="63"/>
      <c r="R558" s="79"/>
      <c r="S558" s="79"/>
      <c r="T558" s="79"/>
      <c r="U558" s="79"/>
      <c r="V558" s="79"/>
      <c r="W558" s="79"/>
      <c r="X558" s="81"/>
      <c r="Y558" s="81"/>
      <c r="Z558" s="81"/>
      <c r="AA558" s="81"/>
      <c r="AB558" s="86"/>
      <c r="AC558" s="37"/>
      <c r="AD558" s="12"/>
    </row>
    <row r="559" spans="2:30" s="13" customFormat="1" ht="27.75" customHeight="1">
      <c r="B559" s="72"/>
      <c r="C559" s="61"/>
      <c r="D559" s="62"/>
      <c r="G559" s="63"/>
      <c r="H559" s="64"/>
      <c r="I559" s="37"/>
      <c r="J559" s="37"/>
      <c r="K559" s="65"/>
      <c r="L559" s="65"/>
      <c r="M559" s="65"/>
      <c r="N559" s="65"/>
      <c r="O559" s="31"/>
      <c r="P559" s="31"/>
      <c r="Q559" s="63"/>
      <c r="R559" s="79"/>
      <c r="S559" s="79"/>
      <c r="T559" s="79"/>
      <c r="U559" s="79"/>
      <c r="V559" s="79"/>
      <c r="W559" s="79"/>
      <c r="X559" s="81"/>
      <c r="Y559" s="81"/>
      <c r="Z559" s="81"/>
      <c r="AA559" s="81"/>
      <c r="AB559" s="86"/>
      <c r="AC559" s="37"/>
      <c r="AD559" s="12"/>
    </row>
    <row r="560" spans="2:30" s="13" customFormat="1" ht="27.75" customHeight="1">
      <c r="B560" s="72"/>
      <c r="C560" s="61"/>
      <c r="D560" s="62"/>
      <c r="G560" s="63"/>
      <c r="H560" s="64"/>
      <c r="I560" s="37"/>
      <c r="J560" s="37"/>
      <c r="K560" s="65"/>
      <c r="L560" s="65"/>
      <c r="M560" s="65"/>
      <c r="N560" s="65"/>
      <c r="O560" s="31"/>
      <c r="P560" s="31"/>
      <c r="Q560" s="63"/>
      <c r="R560" s="79"/>
      <c r="S560" s="79"/>
      <c r="T560" s="79"/>
      <c r="U560" s="79"/>
      <c r="V560" s="79"/>
      <c r="W560" s="79"/>
      <c r="X560" s="81"/>
      <c r="Y560" s="81"/>
      <c r="Z560" s="81"/>
      <c r="AA560" s="81"/>
      <c r="AB560" s="86"/>
      <c r="AC560" s="37"/>
      <c r="AD560" s="12"/>
    </row>
    <row r="561" spans="2:30" s="13" customFormat="1" ht="27.75" customHeight="1">
      <c r="B561" s="72"/>
      <c r="C561" s="61"/>
      <c r="D561" s="62"/>
      <c r="G561" s="63"/>
      <c r="H561" s="64"/>
      <c r="I561" s="37"/>
      <c r="J561" s="37"/>
      <c r="K561" s="65"/>
      <c r="L561" s="65"/>
      <c r="M561" s="65"/>
      <c r="N561" s="65"/>
      <c r="O561" s="31"/>
      <c r="P561" s="31"/>
      <c r="Q561" s="63"/>
      <c r="R561" s="79"/>
      <c r="S561" s="79"/>
      <c r="T561" s="79"/>
      <c r="U561" s="79"/>
      <c r="V561" s="79"/>
      <c r="W561" s="79"/>
      <c r="X561" s="81"/>
      <c r="Y561" s="81"/>
      <c r="Z561" s="81"/>
      <c r="AA561" s="81"/>
      <c r="AB561" s="86"/>
      <c r="AC561" s="37"/>
      <c r="AD561" s="12"/>
    </row>
    <row r="562" spans="2:30" s="13" customFormat="1" ht="27.75" customHeight="1">
      <c r="B562" s="72"/>
      <c r="C562" s="61"/>
      <c r="D562" s="62"/>
      <c r="G562" s="63"/>
      <c r="H562" s="64"/>
      <c r="I562" s="37"/>
      <c r="J562" s="37"/>
      <c r="K562" s="65"/>
      <c r="L562" s="65"/>
      <c r="M562" s="65"/>
      <c r="N562" s="65"/>
      <c r="O562" s="31"/>
      <c r="P562" s="31"/>
      <c r="Q562" s="63"/>
      <c r="R562" s="79"/>
      <c r="S562" s="79"/>
      <c r="T562" s="79"/>
      <c r="U562" s="79"/>
      <c r="V562" s="79"/>
      <c r="W562" s="79"/>
      <c r="X562" s="81"/>
      <c r="Y562" s="81"/>
      <c r="Z562" s="81"/>
      <c r="AA562" s="81"/>
      <c r="AB562" s="86"/>
      <c r="AC562" s="37"/>
      <c r="AD562" s="12"/>
    </row>
    <row r="563" spans="2:30" s="13" customFormat="1" ht="27.75" customHeight="1">
      <c r="B563" s="72"/>
      <c r="C563" s="61"/>
      <c r="D563" s="62"/>
      <c r="G563" s="63"/>
      <c r="H563" s="64"/>
      <c r="I563" s="37"/>
      <c r="J563" s="37"/>
      <c r="K563" s="65"/>
      <c r="L563" s="65"/>
      <c r="M563" s="65"/>
      <c r="N563" s="65"/>
      <c r="O563" s="31"/>
      <c r="P563" s="31"/>
      <c r="Q563" s="63"/>
      <c r="R563" s="79"/>
      <c r="S563" s="79"/>
      <c r="T563" s="79"/>
      <c r="U563" s="79"/>
      <c r="V563" s="79"/>
      <c r="W563" s="79"/>
      <c r="X563" s="81"/>
      <c r="Y563" s="81"/>
      <c r="Z563" s="81"/>
      <c r="AA563" s="81"/>
      <c r="AB563" s="86"/>
      <c r="AC563" s="37"/>
      <c r="AD563" s="12"/>
    </row>
    <row r="564" spans="2:30" s="13" customFormat="1" ht="27.75" customHeight="1">
      <c r="B564" s="72"/>
      <c r="C564" s="61"/>
      <c r="D564" s="62"/>
      <c r="G564" s="63"/>
      <c r="H564" s="64"/>
      <c r="I564" s="37"/>
      <c r="J564" s="37"/>
      <c r="K564" s="65"/>
      <c r="L564" s="65"/>
      <c r="M564" s="65"/>
      <c r="N564" s="65"/>
      <c r="O564" s="31"/>
      <c r="P564" s="31"/>
      <c r="Q564" s="63"/>
      <c r="R564" s="79"/>
      <c r="S564" s="79"/>
      <c r="T564" s="79"/>
      <c r="U564" s="79"/>
      <c r="V564" s="79"/>
      <c r="W564" s="79"/>
      <c r="X564" s="81"/>
      <c r="Y564" s="81"/>
      <c r="Z564" s="81"/>
      <c r="AA564" s="81"/>
      <c r="AB564" s="86"/>
      <c r="AC564" s="37"/>
      <c r="AD564" s="12"/>
    </row>
    <row r="565" spans="2:30" s="13" customFormat="1" ht="27.75" customHeight="1">
      <c r="B565" s="72"/>
      <c r="C565" s="61"/>
      <c r="D565" s="62"/>
      <c r="G565" s="63"/>
      <c r="H565" s="64"/>
      <c r="I565" s="37"/>
      <c r="J565" s="37"/>
      <c r="K565" s="65"/>
      <c r="L565" s="65"/>
      <c r="M565" s="65"/>
      <c r="N565" s="65"/>
      <c r="O565" s="31"/>
      <c r="P565" s="31"/>
      <c r="Q565" s="63"/>
      <c r="R565" s="79"/>
      <c r="S565" s="79"/>
      <c r="T565" s="79"/>
      <c r="U565" s="79"/>
      <c r="V565" s="79"/>
      <c r="W565" s="79"/>
      <c r="X565" s="81"/>
      <c r="Y565" s="81"/>
      <c r="Z565" s="81"/>
      <c r="AA565" s="81"/>
      <c r="AB565" s="86"/>
      <c r="AC565" s="37"/>
      <c r="AD565" s="12"/>
    </row>
    <row r="566" spans="2:30" s="13" customFormat="1" ht="27.75" customHeight="1">
      <c r="B566" s="72"/>
      <c r="C566" s="61"/>
      <c r="D566" s="62"/>
      <c r="G566" s="63"/>
      <c r="H566" s="64"/>
      <c r="I566" s="37"/>
      <c r="J566" s="37"/>
      <c r="K566" s="65"/>
      <c r="L566" s="65"/>
      <c r="M566" s="65"/>
      <c r="N566" s="65"/>
      <c r="O566" s="31"/>
      <c r="P566" s="31"/>
      <c r="Q566" s="63"/>
      <c r="R566" s="79"/>
      <c r="S566" s="79"/>
      <c r="T566" s="79"/>
      <c r="U566" s="79"/>
      <c r="V566" s="79"/>
      <c r="W566" s="79"/>
      <c r="X566" s="81"/>
      <c r="Y566" s="81"/>
      <c r="Z566" s="81"/>
      <c r="AA566" s="81"/>
      <c r="AB566" s="86"/>
      <c r="AC566" s="37"/>
      <c r="AD566" s="12"/>
    </row>
    <row r="567" spans="2:30" s="13" customFormat="1" ht="27.75" customHeight="1">
      <c r="B567" s="72"/>
      <c r="C567" s="61"/>
      <c r="D567" s="62"/>
      <c r="G567" s="63"/>
      <c r="H567" s="64"/>
      <c r="I567" s="37"/>
      <c r="J567" s="37"/>
      <c r="K567" s="65"/>
      <c r="L567" s="65"/>
      <c r="M567" s="65"/>
      <c r="N567" s="65"/>
      <c r="O567" s="31"/>
      <c r="P567" s="31"/>
      <c r="Q567" s="63"/>
      <c r="R567" s="79"/>
      <c r="S567" s="79"/>
      <c r="T567" s="79"/>
      <c r="U567" s="79"/>
      <c r="V567" s="79"/>
      <c r="W567" s="79"/>
      <c r="X567" s="81"/>
      <c r="Y567" s="81"/>
      <c r="Z567" s="81"/>
      <c r="AA567" s="81"/>
      <c r="AB567" s="86"/>
      <c r="AC567" s="37"/>
      <c r="AD567" s="12"/>
    </row>
    <row r="568" spans="2:30" s="13" customFormat="1" ht="27.75" customHeight="1">
      <c r="B568" s="72"/>
      <c r="C568" s="61"/>
      <c r="D568" s="62"/>
      <c r="G568" s="63"/>
      <c r="H568" s="64"/>
      <c r="I568" s="37"/>
      <c r="J568" s="37"/>
      <c r="K568" s="65"/>
      <c r="L568" s="65"/>
      <c r="M568" s="65"/>
      <c r="N568" s="65"/>
      <c r="O568" s="31"/>
      <c r="P568" s="31"/>
      <c r="Q568" s="63"/>
      <c r="R568" s="79"/>
      <c r="S568" s="79"/>
      <c r="T568" s="79"/>
      <c r="U568" s="79"/>
      <c r="V568" s="79"/>
      <c r="W568" s="79"/>
      <c r="X568" s="81"/>
      <c r="Y568" s="81"/>
      <c r="Z568" s="81"/>
      <c r="AA568" s="81"/>
      <c r="AB568" s="86"/>
      <c r="AC568" s="37"/>
      <c r="AD568" s="12"/>
    </row>
    <row r="569" spans="2:30" s="13" customFormat="1" ht="27.75" customHeight="1">
      <c r="B569" s="72"/>
      <c r="C569" s="61"/>
      <c r="D569" s="62"/>
      <c r="G569" s="63"/>
      <c r="H569" s="64"/>
      <c r="I569" s="37"/>
      <c r="J569" s="37"/>
      <c r="K569" s="65"/>
      <c r="L569" s="65"/>
      <c r="M569" s="65"/>
      <c r="N569" s="65"/>
      <c r="O569" s="31"/>
      <c r="P569" s="31"/>
      <c r="Q569" s="63"/>
      <c r="R569" s="79"/>
      <c r="S569" s="79"/>
      <c r="T569" s="79"/>
      <c r="U569" s="79"/>
      <c r="V569" s="79"/>
      <c r="W569" s="79"/>
      <c r="X569" s="81"/>
      <c r="Y569" s="81"/>
      <c r="Z569" s="81"/>
      <c r="AA569" s="81"/>
      <c r="AB569" s="86"/>
      <c r="AC569" s="37"/>
      <c r="AD569" s="12"/>
    </row>
    <row r="570" spans="2:30" s="13" customFormat="1" ht="27.75" customHeight="1">
      <c r="B570" s="72"/>
      <c r="C570" s="61"/>
      <c r="D570" s="62"/>
      <c r="G570" s="63"/>
      <c r="H570" s="64"/>
      <c r="I570" s="37"/>
      <c r="J570" s="37"/>
      <c r="K570" s="65"/>
      <c r="L570" s="65"/>
      <c r="M570" s="65"/>
      <c r="N570" s="65"/>
      <c r="O570" s="31"/>
      <c r="P570" s="31"/>
      <c r="Q570" s="63"/>
      <c r="R570" s="79"/>
      <c r="S570" s="79"/>
      <c r="T570" s="79"/>
      <c r="U570" s="79"/>
      <c r="V570" s="79"/>
      <c r="W570" s="79"/>
      <c r="X570" s="81"/>
      <c r="Y570" s="81"/>
      <c r="Z570" s="81"/>
      <c r="AA570" s="81"/>
      <c r="AB570" s="86"/>
      <c r="AC570" s="37"/>
      <c r="AD570" s="12"/>
    </row>
    <row r="571" spans="2:30" s="13" customFormat="1" ht="27.75" customHeight="1">
      <c r="B571" s="72"/>
      <c r="C571" s="61"/>
      <c r="D571" s="62"/>
      <c r="G571" s="63"/>
      <c r="H571" s="64"/>
      <c r="I571" s="37"/>
      <c r="J571" s="37"/>
      <c r="K571" s="65"/>
      <c r="L571" s="65"/>
      <c r="M571" s="65"/>
      <c r="N571" s="65"/>
      <c r="O571" s="31"/>
      <c r="P571" s="31"/>
      <c r="Q571" s="63"/>
      <c r="R571" s="79"/>
      <c r="S571" s="79"/>
      <c r="T571" s="79"/>
      <c r="U571" s="79"/>
      <c r="V571" s="79"/>
      <c r="W571" s="79"/>
      <c r="X571" s="81"/>
      <c r="Y571" s="81"/>
      <c r="Z571" s="81"/>
      <c r="AA571" s="81"/>
      <c r="AB571" s="86"/>
      <c r="AC571" s="37"/>
      <c r="AD571" s="12"/>
    </row>
    <row r="572" spans="2:30" s="13" customFormat="1" ht="27.75" customHeight="1">
      <c r="B572" s="72"/>
      <c r="C572" s="61"/>
      <c r="D572" s="62"/>
      <c r="G572" s="63"/>
      <c r="H572" s="64"/>
      <c r="I572" s="37"/>
      <c r="J572" s="37"/>
      <c r="K572" s="65"/>
      <c r="L572" s="65"/>
      <c r="M572" s="65"/>
      <c r="N572" s="65"/>
      <c r="O572" s="31"/>
      <c r="P572" s="31"/>
      <c r="Q572" s="63"/>
      <c r="R572" s="79"/>
      <c r="S572" s="79"/>
      <c r="T572" s="79"/>
      <c r="U572" s="79"/>
      <c r="V572" s="79"/>
      <c r="W572" s="79"/>
      <c r="X572" s="81"/>
      <c r="Y572" s="81"/>
      <c r="Z572" s="81"/>
      <c r="AA572" s="81"/>
      <c r="AB572" s="86"/>
      <c r="AC572" s="37"/>
      <c r="AD572" s="12"/>
    </row>
    <row r="573" spans="2:30" s="13" customFormat="1" ht="27.75" customHeight="1">
      <c r="B573" s="72"/>
      <c r="C573" s="61"/>
      <c r="D573" s="62"/>
      <c r="G573" s="63"/>
      <c r="H573" s="64"/>
      <c r="I573" s="37"/>
      <c r="J573" s="37"/>
      <c r="K573" s="65"/>
      <c r="L573" s="65"/>
      <c r="M573" s="65"/>
      <c r="N573" s="65"/>
      <c r="O573" s="31"/>
      <c r="P573" s="31"/>
      <c r="Q573" s="63"/>
      <c r="R573" s="79"/>
      <c r="S573" s="79"/>
      <c r="T573" s="79"/>
      <c r="U573" s="79"/>
      <c r="V573" s="79"/>
      <c r="W573" s="79"/>
      <c r="X573" s="81"/>
      <c r="Y573" s="81"/>
      <c r="Z573" s="81"/>
      <c r="AA573" s="81"/>
      <c r="AB573" s="86"/>
      <c r="AC573" s="37"/>
      <c r="AD573" s="12"/>
    </row>
    <row r="574" spans="2:30" s="13" customFormat="1" ht="27.75" customHeight="1">
      <c r="B574" s="72"/>
      <c r="C574" s="61"/>
      <c r="D574" s="62"/>
      <c r="G574" s="63"/>
      <c r="H574" s="64"/>
      <c r="I574" s="37"/>
      <c r="J574" s="37"/>
      <c r="K574" s="65"/>
      <c r="L574" s="65"/>
      <c r="M574" s="65"/>
      <c r="N574" s="65"/>
      <c r="O574" s="31"/>
      <c r="P574" s="31"/>
      <c r="Q574" s="63"/>
      <c r="R574" s="79"/>
      <c r="S574" s="79"/>
      <c r="T574" s="79"/>
      <c r="U574" s="79"/>
      <c r="V574" s="79"/>
      <c r="W574" s="79"/>
      <c r="X574" s="81"/>
      <c r="Y574" s="81"/>
      <c r="Z574" s="81"/>
      <c r="AA574" s="81"/>
      <c r="AB574" s="86"/>
      <c r="AC574" s="37"/>
      <c r="AD574" s="12"/>
    </row>
    <row r="575" spans="2:30" s="13" customFormat="1" ht="27.75" customHeight="1">
      <c r="B575" s="72"/>
      <c r="C575" s="61"/>
      <c r="D575" s="62"/>
      <c r="G575" s="63"/>
      <c r="H575" s="64"/>
      <c r="I575" s="37"/>
      <c r="J575" s="37"/>
      <c r="K575" s="65"/>
      <c r="L575" s="65"/>
      <c r="M575" s="65"/>
      <c r="N575" s="65"/>
      <c r="O575" s="31"/>
      <c r="P575" s="31"/>
      <c r="Q575" s="63"/>
      <c r="R575" s="79"/>
      <c r="S575" s="79"/>
      <c r="T575" s="79"/>
      <c r="U575" s="79"/>
      <c r="V575" s="79"/>
      <c r="W575" s="79"/>
      <c r="X575" s="81"/>
      <c r="Y575" s="81"/>
      <c r="Z575" s="81"/>
      <c r="AA575" s="81"/>
      <c r="AB575" s="86"/>
      <c r="AC575" s="37"/>
      <c r="AD575" s="12"/>
    </row>
    <row r="576" spans="2:30" s="13" customFormat="1" ht="27.75" customHeight="1">
      <c r="B576" s="72"/>
      <c r="C576" s="61"/>
      <c r="D576" s="62"/>
      <c r="G576" s="63"/>
      <c r="H576" s="64"/>
      <c r="I576" s="37"/>
      <c r="J576" s="37"/>
      <c r="K576" s="65"/>
      <c r="L576" s="65"/>
      <c r="M576" s="65"/>
      <c r="N576" s="65"/>
      <c r="O576" s="31"/>
      <c r="P576" s="31"/>
      <c r="Q576" s="63"/>
      <c r="R576" s="79"/>
      <c r="S576" s="79"/>
      <c r="T576" s="79"/>
      <c r="U576" s="79"/>
      <c r="V576" s="79"/>
      <c r="W576" s="79"/>
      <c r="X576" s="81"/>
      <c r="Y576" s="81"/>
      <c r="Z576" s="81"/>
      <c r="AA576" s="81"/>
      <c r="AB576" s="86"/>
      <c r="AC576" s="37"/>
      <c r="AD576" s="12"/>
    </row>
    <row r="577" spans="2:30" s="13" customFormat="1" ht="27.75" customHeight="1">
      <c r="B577" s="72"/>
      <c r="C577" s="61"/>
      <c r="D577" s="62"/>
      <c r="G577" s="63"/>
      <c r="H577" s="64"/>
      <c r="I577" s="37"/>
      <c r="J577" s="37"/>
      <c r="K577" s="65"/>
      <c r="L577" s="65"/>
      <c r="M577" s="65"/>
      <c r="N577" s="65"/>
      <c r="O577" s="31"/>
      <c r="P577" s="31"/>
      <c r="Q577" s="63"/>
      <c r="R577" s="79"/>
      <c r="S577" s="79"/>
      <c r="T577" s="79"/>
      <c r="U577" s="79"/>
      <c r="V577" s="79"/>
      <c r="W577" s="79"/>
      <c r="X577" s="81"/>
      <c r="Y577" s="81"/>
      <c r="Z577" s="81"/>
      <c r="AA577" s="81"/>
      <c r="AB577" s="86"/>
      <c r="AC577" s="37"/>
      <c r="AD577" s="12"/>
    </row>
    <row r="578" spans="2:30" s="13" customFormat="1" ht="27.75" customHeight="1">
      <c r="B578" s="72"/>
      <c r="C578" s="61"/>
      <c r="D578" s="62"/>
      <c r="G578" s="63"/>
      <c r="H578" s="64"/>
      <c r="I578" s="37"/>
      <c r="J578" s="37"/>
      <c r="K578" s="65"/>
      <c r="L578" s="65"/>
      <c r="M578" s="65"/>
      <c r="N578" s="65"/>
      <c r="O578" s="31"/>
      <c r="P578" s="31"/>
      <c r="Q578" s="63"/>
      <c r="R578" s="79"/>
      <c r="S578" s="79"/>
      <c r="T578" s="79"/>
      <c r="U578" s="79"/>
      <c r="V578" s="79"/>
      <c r="W578" s="79"/>
      <c r="X578" s="81"/>
      <c r="Y578" s="81"/>
      <c r="Z578" s="81"/>
      <c r="AA578" s="81"/>
      <c r="AB578" s="86"/>
      <c r="AC578" s="37"/>
      <c r="AD578" s="12"/>
    </row>
    <row r="579" spans="2:30" s="13" customFormat="1" ht="27.75" customHeight="1">
      <c r="B579" s="72"/>
      <c r="C579" s="61"/>
      <c r="D579" s="62"/>
      <c r="G579" s="63"/>
      <c r="H579" s="64"/>
      <c r="I579" s="37"/>
      <c r="J579" s="37"/>
      <c r="K579" s="65"/>
      <c r="L579" s="65"/>
      <c r="M579" s="65"/>
      <c r="N579" s="65"/>
      <c r="O579" s="31"/>
      <c r="P579" s="31"/>
      <c r="Q579" s="63"/>
      <c r="R579" s="79"/>
      <c r="S579" s="79"/>
      <c r="T579" s="79"/>
      <c r="U579" s="79"/>
      <c r="V579" s="79"/>
      <c r="W579" s="79"/>
      <c r="X579" s="81"/>
      <c r="Y579" s="81"/>
      <c r="Z579" s="81"/>
      <c r="AA579" s="81"/>
      <c r="AB579" s="86"/>
      <c r="AC579" s="37"/>
      <c r="AD579" s="12"/>
    </row>
    <row r="580" spans="2:30" s="13" customFormat="1" ht="27.75" customHeight="1">
      <c r="B580" s="72"/>
      <c r="C580" s="61"/>
      <c r="D580" s="62"/>
      <c r="G580" s="63"/>
      <c r="H580" s="64"/>
      <c r="I580" s="37"/>
      <c r="J580" s="37"/>
      <c r="K580" s="65"/>
      <c r="L580" s="65"/>
      <c r="M580" s="65"/>
      <c r="N580" s="65"/>
      <c r="O580" s="31"/>
      <c r="P580" s="31"/>
      <c r="Q580" s="63"/>
      <c r="R580" s="79"/>
      <c r="S580" s="79"/>
      <c r="T580" s="79"/>
      <c r="U580" s="79"/>
      <c r="V580" s="79"/>
      <c r="W580" s="79"/>
      <c r="X580" s="81"/>
      <c r="Y580" s="81"/>
      <c r="Z580" s="81"/>
      <c r="AA580" s="81"/>
      <c r="AB580" s="86"/>
      <c r="AC580" s="37"/>
      <c r="AD580" s="12"/>
    </row>
    <row r="581" spans="2:30" s="13" customFormat="1" ht="27.75" customHeight="1">
      <c r="B581" s="72"/>
      <c r="C581" s="61"/>
      <c r="D581" s="62"/>
      <c r="G581" s="63"/>
      <c r="H581" s="64"/>
      <c r="I581" s="37"/>
      <c r="J581" s="37"/>
      <c r="K581" s="65"/>
      <c r="L581" s="65"/>
      <c r="M581" s="65"/>
      <c r="N581" s="65"/>
      <c r="O581" s="31"/>
      <c r="P581" s="31"/>
      <c r="Q581" s="63"/>
      <c r="R581" s="79"/>
      <c r="S581" s="79"/>
      <c r="T581" s="79"/>
      <c r="U581" s="79"/>
      <c r="V581" s="79"/>
      <c r="W581" s="79"/>
      <c r="X581" s="81"/>
      <c r="Y581" s="81"/>
      <c r="Z581" s="81"/>
      <c r="AA581" s="81"/>
      <c r="AB581" s="86"/>
      <c r="AC581" s="37"/>
      <c r="AD581" s="12"/>
    </row>
    <row r="582" spans="2:30" s="13" customFormat="1" ht="27.75" customHeight="1">
      <c r="B582" s="72"/>
      <c r="C582" s="61"/>
      <c r="D582" s="62"/>
      <c r="G582" s="63"/>
      <c r="H582" s="64"/>
      <c r="I582" s="37"/>
      <c r="J582" s="37"/>
      <c r="K582" s="65"/>
      <c r="L582" s="65"/>
      <c r="M582" s="65"/>
      <c r="N582" s="65"/>
      <c r="O582" s="31"/>
      <c r="P582" s="31"/>
      <c r="Q582" s="63"/>
      <c r="R582" s="79"/>
      <c r="S582" s="79"/>
      <c r="T582" s="79"/>
      <c r="U582" s="79"/>
      <c r="V582" s="79"/>
      <c r="W582" s="79"/>
      <c r="X582" s="81"/>
      <c r="Y582" s="81"/>
      <c r="Z582" s="81"/>
      <c r="AA582" s="81"/>
      <c r="AB582" s="86"/>
      <c r="AC582" s="37"/>
      <c r="AD582" s="12"/>
    </row>
    <row r="583" spans="2:30" s="13" customFormat="1" ht="27.75" customHeight="1">
      <c r="B583" s="72"/>
      <c r="C583" s="61"/>
      <c r="D583" s="62"/>
      <c r="G583" s="63"/>
      <c r="H583" s="64"/>
      <c r="I583" s="37"/>
      <c r="J583" s="37"/>
      <c r="K583" s="65"/>
      <c r="L583" s="65"/>
      <c r="M583" s="65"/>
      <c r="N583" s="65"/>
      <c r="O583" s="31"/>
      <c r="P583" s="31"/>
      <c r="Q583" s="63"/>
      <c r="R583" s="79"/>
      <c r="S583" s="79"/>
      <c r="T583" s="79"/>
      <c r="U583" s="79"/>
      <c r="V583" s="79"/>
      <c r="W583" s="79"/>
      <c r="X583" s="81"/>
      <c r="Y583" s="81"/>
      <c r="Z583" s="81"/>
      <c r="AA583" s="81"/>
      <c r="AB583" s="86"/>
      <c r="AC583" s="37"/>
      <c r="AD583" s="12"/>
    </row>
    <row r="584" spans="2:30" s="13" customFormat="1" ht="27.75" customHeight="1">
      <c r="B584" s="72"/>
      <c r="C584" s="61"/>
      <c r="D584" s="62"/>
      <c r="G584" s="63"/>
      <c r="H584" s="64"/>
      <c r="I584" s="37"/>
      <c r="J584" s="37"/>
      <c r="K584" s="65"/>
      <c r="L584" s="65"/>
      <c r="M584" s="65"/>
      <c r="N584" s="65"/>
      <c r="O584" s="31"/>
      <c r="P584" s="31"/>
      <c r="Q584" s="63"/>
      <c r="R584" s="79"/>
      <c r="S584" s="79"/>
      <c r="T584" s="79"/>
      <c r="U584" s="79"/>
      <c r="V584" s="79"/>
      <c r="W584" s="79"/>
      <c r="X584" s="81"/>
      <c r="Y584" s="81"/>
      <c r="Z584" s="81"/>
      <c r="AA584" s="81"/>
      <c r="AB584" s="86"/>
      <c r="AC584" s="37"/>
      <c r="AD584" s="12"/>
    </row>
    <row r="585" spans="2:30" s="13" customFormat="1" ht="27.75" customHeight="1">
      <c r="B585" s="72"/>
      <c r="C585" s="61"/>
      <c r="D585" s="62"/>
      <c r="G585" s="63"/>
      <c r="H585" s="64"/>
      <c r="I585" s="37"/>
      <c r="J585" s="37"/>
      <c r="K585" s="65"/>
      <c r="L585" s="65"/>
      <c r="M585" s="65"/>
      <c r="N585" s="65"/>
      <c r="O585" s="31"/>
      <c r="P585" s="31"/>
      <c r="Q585" s="63"/>
      <c r="R585" s="79"/>
      <c r="S585" s="79"/>
      <c r="T585" s="79"/>
      <c r="U585" s="79"/>
      <c r="V585" s="79"/>
      <c r="W585" s="79"/>
      <c r="X585" s="81"/>
      <c r="Y585" s="81"/>
      <c r="Z585" s="81"/>
      <c r="AA585" s="81"/>
      <c r="AB585" s="86"/>
      <c r="AC585" s="37"/>
      <c r="AD585" s="12"/>
    </row>
    <row r="586" spans="2:30" s="13" customFormat="1" ht="27.75" customHeight="1">
      <c r="B586" s="72"/>
      <c r="C586" s="61"/>
      <c r="D586" s="62"/>
      <c r="G586" s="63"/>
      <c r="H586" s="64"/>
      <c r="I586" s="37"/>
      <c r="J586" s="37"/>
      <c r="K586" s="65"/>
      <c r="L586" s="65"/>
      <c r="M586" s="65"/>
      <c r="N586" s="65"/>
      <c r="O586" s="31"/>
      <c r="P586" s="31"/>
      <c r="Q586" s="63"/>
      <c r="R586" s="79"/>
      <c r="S586" s="79"/>
      <c r="T586" s="79"/>
      <c r="U586" s="79"/>
      <c r="V586" s="79"/>
      <c r="W586" s="79"/>
      <c r="X586" s="81"/>
      <c r="Y586" s="81"/>
      <c r="Z586" s="81"/>
      <c r="AA586" s="81"/>
      <c r="AB586" s="86"/>
      <c r="AC586" s="37"/>
      <c r="AD586" s="12"/>
    </row>
    <row r="587" spans="2:30" s="13" customFormat="1" ht="27.75" customHeight="1">
      <c r="B587" s="72"/>
      <c r="C587" s="61"/>
      <c r="D587" s="62"/>
      <c r="G587" s="63"/>
      <c r="H587" s="64"/>
      <c r="I587" s="37"/>
      <c r="J587" s="37"/>
      <c r="K587" s="65"/>
      <c r="L587" s="65"/>
      <c r="M587" s="65"/>
      <c r="N587" s="65"/>
      <c r="O587" s="31"/>
      <c r="P587" s="31"/>
      <c r="Q587" s="63"/>
      <c r="R587" s="79"/>
      <c r="S587" s="79"/>
      <c r="T587" s="79"/>
      <c r="U587" s="79"/>
      <c r="V587" s="79"/>
      <c r="W587" s="79"/>
      <c r="X587" s="81"/>
      <c r="Y587" s="81"/>
      <c r="Z587" s="81"/>
      <c r="AA587" s="81"/>
      <c r="AB587" s="86"/>
      <c r="AC587" s="37"/>
      <c r="AD587" s="12"/>
    </row>
    <row r="588" spans="2:30" s="13" customFormat="1" ht="27.75" customHeight="1">
      <c r="B588" s="72"/>
      <c r="C588" s="61"/>
      <c r="D588" s="62"/>
      <c r="G588" s="63"/>
      <c r="H588" s="64"/>
      <c r="I588" s="37"/>
      <c r="J588" s="37"/>
      <c r="K588" s="65"/>
      <c r="L588" s="65"/>
      <c r="M588" s="65"/>
      <c r="N588" s="65"/>
      <c r="O588" s="31"/>
      <c r="P588" s="31"/>
      <c r="Q588" s="63"/>
      <c r="R588" s="79"/>
      <c r="S588" s="79"/>
      <c r="T588" s="79"/>
      <c r="U588" s="79"/>
      <c r="V588" s="79"/>
      <c r="W588" s="79"/>
      <c r="X588" s="81"/>
      <c r="Y588" s="81"/>
      <c r="Z588" s="81"/>
      <c r="AA588" s="81"/>
      <c r="AB588" s="86"/>
      <c r="AC588" s="37"/>
      <c r="AD588" s="12"/>
    </row>
    <row r="589" spans="2:30" s="13" customFormat="1" ht="27.75" customHeight="1">
      <c r="B589" s="72"/>
      <c r="C589" s="61"/>
      <c r="D589" s="62"/>
      <c r="G589" s="63"/>
      <c r="H589" s="64"/>
      <c r="I589" s="37"/>
      <c r="J589" s="37"/>
      <c r="K589" s="65"/>
      <c r="L589" s="65"/>
      <c r="M589" s="65"/>
      <c r="N589" s="65"/>
      <c r="O589" s="31"/>
      <c r="P589" s="31"/>
      <c r="Q589" s="63"/>
      <c r="R589" s="79"/>
      <c r="S589" s="79"/>
      <c r="T589" s="79"/>
      <c r="U589" s="79"/>
      <c r="V589" s="79"/>
      <c r="W589" s="79"/>
      <c r="X589" s="81"/>
      <c r="Y589" s="81"/>
      <c r="Z589" s="81"/>
      <c r="AA589" s="81"/>
      <c r="AB589" s="86"/>
      <c r="AC589" s="37"/>
      <c r="AD589" s="12"/>
    </row>
    <row r="590" spans="2:30" s="13" customFormat="1" ht="27.75" customHeight="1">
      <c r="B590" s="72"/>
      <c r="C590" s="61"/>
      <c r="D590" s="62"/>
      <c r="G590" s="63"/>
      <c r="H590" s="64"/>
      <c r="I590" s="37"/>
      <c r="J590" s="37"/>
      <c r="K590" s="65"/>
      <c r="L590" s="65"/>
      <c r="M590" s="65"/>
      <c r="N590" s="65"/>
      <c r="O590" s="31"/>
      <c r="P590" s="31"/>
      <c r="Q590" s="63"/>
      <c r="R590" s="79"/>
      <c r="S590" s="79"/>
      <c r="T590" s="79"/>
      <c r="U590" s="79"/>
      <c r="V590" s="79"/>
      <c r="W590" s="79"/>
      <c r="X590" s="81"/>
      <c r="Y590" s="81"/>
      <c r="Z590" s="81"/>
      <c r="AA590" s="81"/>
      <c r="AB590" s="86"/>
      <c r="AC590" s="37"/>
      <c r="AD590" s="12"/>
    </row>
    <row r="591" spans="2:30" s="13" customFormat="1" ht="27.75" customHeight="1">
      <c r="B591" s="72"/>
      <c r="C591" s="61"/>
      <c r="D591" s="62"/>
      <c r="G591" s="63"/>
      <c r="H591" s="64"/>
      <c r="I591" s="37"/>
      <c r="J591" s="37"/>
      <c r="K591" s="65"/>
      <c r="L591" s="65"/>
      <c r="M591" s="65"/>
      <c r="N591" s="65"/>
      <c r="O591" s="31"/>
      <c r="P591" s="31"/>
      <c r="Q591" s="63"/>
      <c r="R591" s="79"/>
      <c r="S591" s="79"/>
      <c r="T591" s="79"/>
      <c r="U591" s="79"/>
      <c r="V591" s="79"/>
      <c r="W591" s="79"/>
      <c r="X591" s="81"/>
      <c r="Y591" s="81"/>
      <c r="Z591" s="81"/>
      <c r="AA591" s="81"/>
      <c r="AB591" s="86"/>
      <c r="AC591" s="37"/>
      <c r="AD591" s="12"/>
    </row>
    <row r="592" spans="2:30" s="13" customFormat="1" ht="27.75" customHeight="1">
      <c r="B592" s="72"/>
      <c r="C592" s="61"/>
      <c r="D592" s="62"/>
      <c r="G592" s="63"/>
      <c r="H592" s="64"/>
      <c r="I592" s="37"/>
      <c r="J592" s="37"/>
      <c r="K592" s="65"/>
      <c r="L592" s="65"/>
      <c r="M592" s="65"/>
      <c r="N592" s="65"/>
      <c r="O592" s="31"/>
      <c r="P592" s="31"/>
      <c r="Q592" s="63"/>
      <c r="R592" s="79"/>
      <c r="S592" s="79"/>
      <c r="T592" s="79"/>
      <c r="U592" s="79"/>
      <c r="V592" s="79"/>
      <c r="W592" s="79"/>
      <c r="X592" s="81"/>
      <c r="Y592" s="81"/>
      <c r="Z592" s="81"/>
      <c r="AA592" s="81"/>
      <c r="AB592" s="86"/>
      <c r="AC592" s="37"/>
      <c r="AD592" s="12"/>
    </row>
    <row r="593" spans="2:30" s="13" customFormat="1" ht="27.75" customHeight="1">
      <c r="B593" s="72"/>
      <c r="C593" s="61"/>
      <c r="D593" s="62"/>
      <c r="G593" s="63"/>
      <c r="H593" s="64"/>
      <c r="I593" s="37"/>
      <c r="J593" s="37"/>
      <c r="K593" s="65"/>
      <c r="L593" s="65"/>
      <c r="M593" s="65"/>
      <c r="N593" s="65"/>
      <c r="O593" s="31"/>
      <c r="P593" s="31"/>
      <c r="Q593" s="63"/>
      <c r="R593" s="79"/>
      <c r="S593" s="79"/>
      <c r="T593" s="79"/>
      <c r="U593" s="79"/>
      <c r="V593" s="79"/>
      <c r="W593" s="79"/>
      <c r="X593" s="81"/>
      <c r="Y593" s="81"/>
      <c r="Z593" s="81"/>
      <c r="AA593" s="81"/>
      <c r="AB593" s="86"/>
      <c r="AC593" s="37"/>
      <c r="AD593" s="12"/>
    </row>
    <row r="594" spans="2:30" s="13" customFormat="1" ht="27.75" customHeight="1">
      <c r="B594" s="72"/>
      <c r="C594" s="61"/>
      <c r="D594" s="62"/>
      <c r="G594" s="63"/>
      <c r="H594" s="64"/>
      <c r="I594" s="37"/>
      <c r="J594" s="37"/>
      <c r="K594" s="65"/>
      <c r="L594" s="65"/>
      <c r="M594" s="65"/>
      <c r="N594" s="65"/>
      <c r="O594" s="31"/>
      <c r="P594" s="31"/>
      <c r="Q594" s="63"/>
      <c r="R594" s="79"/>
      <c r="S594" s="79"/>
      <c r="T594" s="79"/>
      <c r="U594" s="79"/>
      <c r="V594" s="79"/>
      <c r="W594" s="79"/>
      <c r="X594" s="81"/>
      <c r="Y594" s="81"/>
      <c r="Z594" s="81"/>
      <c r="AA594" s="81"/>
      <c r="AB594" s="86"/>
      <c r="AC594" s="37"/>
      <c r="AD594" s="12"/>
    </row>
    <row r="595" spans="2:30" s="13" customFormat="1" ht="27.75" customHeight="1">
      <c r="B595" s="72"/>
      <c r="C595" s="61"/>
      <c r="D595" s="62"/>
      <c r="G595" s="63"/>
      <c r="H595" s="64"/>
      <c r="I595" s="37"/>
      <c r="J595" s="37"/>
      <c r="K595" s="65"/>
      <c r="L595" s="65"/>
      <c r="M595" s="65"/>
      <c r="N595" s="65"/>
      <c r="O595" s="31"/>
      <c r="P595" s="31"/>
      <c r="Q595" s="63"/>
      <c r="R595" s="79"/>
      <c r="S595" s="79"/>
      <c r="T595" s="79"/>
      <c r="U595" s="79"/>
      <c r="V595" s="79"/>
      <c r="W595" s="79"/>
      <c r="X595" s="81"/>
      <c r="Y595" s="81"/>
      <c r="Z595" s="81"/>
      <c r="AA595" s="81"/>
      <c r="AB595" s="86"/>
      <c r="AC595" s="37"/>
      <c r="AD595" s="12"/>
    </row>
    <row r="596" spans="2:30" s="13" customFormat="1" ht="27.75" customHeight="1">
      <c r="B596" s="72"/>
      <c r="C596" s="61"/>
      <c r="D596" s="62"/>
      <c r="G596" s="63"/>
      <c r="H596" s="64"/>
      <c r="I596" s="37"/>
      <c r="J596" s="37"/>
      <c r="K596" s="65"/>
      <c r="L596" s="65"/>
      <c r="M596" s="65"/>
      <c r="N596" s="65"/>
      <c r="O596" s="31"/>
      <c r="P596" s="31"/>
      <c r="Q596" s="63"/>
      <c r="R596" s="79"/>
      <c r="S596" s="79"/>
      <c r="T596" s="79"/>
      <c r="U596" s="79"/>
      <c r="V596" s="79"/>
      <c r="W596" s="79"/>
      <c r="X596" s="81"/>
      <c r="Y596" s="81"/>
      <c r="Z596" s="81"/>
      <c r="AA596" s="81"/>
      <c r="AB596" s="86"/>
      <c r="AC596" s="37"/>
      <c r="AD596" s="12"/>
    </row>
    <row r="597" spans="2:30" s="13" customFormat="1" ht="27.75" customHeight="1">
      <c r="B597" s="72"/>
      <c r="C597" s="61"/>
      <c r="D597" s="62"/>
      <c r="G597" s="63"/>
      <c r="H597" s="64"/>
      <c r="I597" s="37"/>
      <c r="J597" s="37"/>
      <c r="K597" s="65"/>
      <c r="L597" s="65"/>
      <c r="M597" s="65"/>
      <c r="N597" s="65"/>
      <c r="O597" s="31"/>
      <c r="P597" s="31"/>
      <c r="Q597" s="63"/>
      <c r="R597" s="79"/>
      <c r="S597" s="79"/>
      <c r="T597" s="79"/>
      <c r="U597" s="79"/>
      <c r="V597" s="79"/>
      <c r="W597" s="79"/>
      <c r="X597" s="81"/>
      <c r="Y597" s="81"/>
      <c r="Z597" s="81"/>
      <c r="AA597" s="81"/>
      <c r="AB597" s="86"/>
      <c r="AC597" s="37"/>
      <c r="AD597" s="12"/>
    </row>
    <row r="598" spans="2:30" s="13" customFormat="1" ht="27.75" customHeight="1">
      <c r="B598" s="72"/>
      <c r="C598" s="61"/>
      <c r="D598" s="62"/>
      <c r="G598" s="63"/>
      <c r="H598" s="64"/>
      <c r="I598" s="37"/>
      <c r="J598" s="37"/>
      <c r="K598" s="65"/>
      <c r="L598" s="65"/>
      <c r="M598" s="65"/>
      <c r="N598" s="65"/>
      <c r="O598" s="31"/>
      <c r="P598" s="31"/>
      <c r="Q598" s="63"/>
      <c r="R598" s="79"/>
      <c r="S598" s="79"/>
      <c r="T598" s="79"/>
      <c r="U598" s="79"/>
      <c r="V598" s="79"/>
      <c r="W598" s="79"/>
      <c r="X598" s="81"/>
      <c r="Y598" s="81"/>
      <c r="Z598" s="81"/>
      <c r="AA598" s="81"/>
      <c r="AB598" s="86"/>
      <c r="AC598" s="37"/>
      <c r="AD598" s="12"/>
    </row>
    <row r="599" spans="2:30" s="13" customFormat="1" ht="27.75" customHeight="1">
      <c r="B599" s="72"/>
      <c r="C599" s="61"/>
      <c r="D599" s="62"/>
      <c r="G599" s="63"/>
      <c r="H599" s="64"/>
      <c r="I599" s="37"/>
      <c r="J599" s="37"/>
      <c r="K599" s="65"/>
      <c r="L599" s="65"/>
      <c r="M599" s="65"/>
      <c r="N599" s="65"/>
      <c r="O599" s="31"/>
      <c r="P599" s="31"/>
      <c r="Q599" s="63"/>
      <c r="R599" s="79"/>
      <c r="S599" s="79"/>
      <c r="T599" s="79"/>
      <c r="U599" s="79"/>
      <c r="V599" s="79"/>
      <c r="W599" s="79"/>
      <c r="X599" s="81"/>
      <c r="Y599" s="81"/>
      <c r="Z599" s="81"/>
      <c r="AA599" s="81"/>
      <c r="AB599" s="86"/>
      <c r="AC599" s="37"/>
      <c r="AD599" s="12"/>
    </row>
    <row r="600" spans="2:30" s="13" customFormat="1" ht="27.75" customHeight="1">
      <c r="B600" s="72"/>
      <c r="C600" s="61"/>
      <c r="D600" s="62"/>
      <c r="G600" s="63"/>
      <c r="H600" s="64"/>
      <c r="I600" s="37"/>
      <c r="J600" s="37"/>
      <c r="K600" s="65"/>
      <c r="L600" s="65"/>
      <c r="M600" s="65"/>
      <c r="N600" s="65"/>
      <c r="O600" s="31"/>
      <c r="P600" s="31"/>
      <c r="Q600" s="63"/>
      <c r="R600" s="79"/>
      <c r="S600" s="79"/>
      <c r="T600" s="79"/>
      <c r="U600" s="79"/>
      <c r="V600" s="79"/>
      <c r="W600" s="79"/>
      <c r="X600" s="81"/>
      <c r="Y600" s="81"/>
      <c r="Z600" s="81"/>
      <c r="AA600" s="81"/>
      <c r="AB600" s="86"/>
      <c r="AC600" s="37"/>
      <c r="AD600" s="12"/>
    </row>
    <row r="601" spans="2:30" s="13" customFormat="1" ht="27.75" customHeight="1">
      <c r="B601" s="72"/>
      <c r="C601" s="61"/>
      <c r="D601" s="62"/>
      <c r="G601" s="63"/>
      <c r="H601" s="64"/>
      <c r="I601" s="37"/>
      <c r="J601" s="37"/>
      <c r="K601" s="65"/>
      <c r="L601" s="65"/>
      <c r="M601" s="65"/>
      <c r="N601" s="65"/>
      <c r="O601" s="31"/>
      <c r="P601" s="31"/>
      <c r="Q601" s="63"/>
      <c r="R601" s="79"/>
      <c r="S601" s="79"/>
      <c r="T601" s="79"/>
      <c r="U601" s="79"/>
      <c r="V601" s="79"/>
      <c r="W601" s="79"/>
      <c r="X601" s="81"/>
      <c r="Y601" s="81"/>
      <c r="Z601" s="81"/>
      <c r="AA601" s="81"/>
      <c r="AB601" s="86"/>
      <c r="AC601" s="37"/>
      <c r="AD601" s="12"/>
    </row>
    <row r="602" spans="2:30" s="13" customFormat="1" ht="27.75" customHeight="1">
      <c r="B602" s="72"/>
      <c r="C602" s="61"/>
      <c r="D602" s="62"/>
      <c r="G602" s="63"/>
      <c r="H602" s="64"/>
      <c r="I602" s="37"/>
      <c r="J602" s="37"/>
      <c r="K602" s="65"/>
      <c r="L602" s="65"/>
      <c r="M602" s="65"/>
      <c r="N602" s="65"/>
      <c r="O602" s="31"/>
      <c r="P602" s="31"/>
      <c r="Q602" s="63"/>
      <c r="R602" s="79"/>
      <c r="S602" s="79"/>
      <c r="T602" s="79"/>
      <c r="U602" s="79"/>
      <c r="V602" s="79"/>
      <c r="W602" s="79"/>
      <c r="X602" s="81"/>
      <c r="Y602" s="81"/>
      <c r="Z602" s="81"/>
      <c r="AA602" s="81"/>
      <c r="AB602" s="86"/>
      <c r="AC602" s="37"/>
      <c r="AD602" s="12"/>
    </row>
    <row r="603" spans="2:30" s="13" customFormat="1" ht="27.75" customHeight="1">
      <c r="B603" s="72"/>
      <c r="C603" s="61"/>
      <c r="D603" s="62"/>
      <c r="G603" s="63"/>
      <c r="H603" s="64"/>
      <c r="I603" s="37"/>
      <c r="J603" s="37"/>
      <c r="K603" s="65"/>
      <c r="L603" s="65"/>
      <c r="M603" s="65"/>
      <c r="N603" s="65"/>
      <c r="O603" s="31"/>
      <c r="P603" s="31"/>
      <c r="Q603" s="63"/>
      <c r="R603" s="79"/>
      <c r="S603" s="79"/>
      <c r="T603" s="79"/>
      <c r="U603" s="79"/>
      <c r="V603" s="79"/>
      <c r="W603" s="79"/>
      <c r="X603" s="81"/>
      <c r="Y603" s="81"/>
      <c r="Z603" s="81"/>
      <c r="AA603" s="81"/>
      <c r="AB603" s="86"/>
      <c r="AC603" s="37"/>
      <c r="AD603" s="12"/>
    </row>
    <row r="604" spans="2:30" s="13" customFormat="1" ht="27.75" customHeight="1">
      <c r="B604" s="72"/>
      <c r="C604" s="61"/>
      <c r="D604" s="62"/>
      <c r="G604" s="63"/>
      <c r="H604" s="64"/>
      <c r="I604" s="37"/>
      <c r="J604" s="37"/>
      <c r="K604" s="65"/>
      <c r="L604" s="65"/>
      <c r="M604" s="65"/>
      <c r="N604" s="65"/>
      <c r="O604" s="31"/>
      <c r="P604" s="31"/>
      <c r="Q604" s="63"/>
      <c r="R604" s="79"/>
      <c r="S604" s="79"/>
      <c r="T604" s="79"/>
      <c r="U604" s="79"/>
      <c r="V604" s="79"/>
      <c r="W604" s="79"/>
      <c r="X604" s="81"/>
      <c r="Y604" s="81"/>
      <c r="Z604" s="81"/>
      <c r="AA604" s="81"/>
      <c r="AB604" s="86"/>
      <c r="AC604" s="37"/>
      <c r="AD604" s="12"/>
    </row>
    <row r="605" spans="2:30" s="13" customFormat="1" ht="27.75" customHeight="1">
      <c r="B605" s="72"/>
      <c r="C605" s="61"/>
      <c r="D605" s="62"/>
      <c r="G605" s="63"/>
      <c r="H605" s="64"/>
      <c r="I605" s="37"/>
      <c r="J605" s="37"/>
      <c r="K605" s="65"/>
      <c r="L605" s="65"/>
      <c r="M605" s="65"/>
      <c r="N605" s="65"/>
      <c r="O605" s="31"/>
      <c r="P605" s="31"/>
      <c r="Q605" s="63"/>
      <c r="R605" s="79"/>
      <c r="S605" s="79"/>
      <c r="T605" s="79"/>
      <c r="U605" s="79"/>
      <c r="V605" s="79"/>
      <c r="W605" s="79"/>
      <c r="X605" s="81"/>
      <c r="Y605" s="81"/>
      <c r="Z605" s="81"/>
      <c r="AA605" s="81"/>
      <c r="AB605" s="86"/>
      <c r="AC605" s="37"/>
      <c r="AD605" s="12"/>
    </row>
    <row r="606" spans="2:30" s="13" customFormat="1" ht="27.75" customHeight="1">
      <c r="B606" s="72"/>
      <c r="C606" s="61"/>
      <c r="D606" s="62"/>
      <c r="G606" s="63"/>
      <c r="H606" s="64"/>
      <c r="I606" s="37"/>
      <c r="J606" s="37"/>
      <c r="K606" s="65"/>
      <c r="L606" s="65"/>
      <c r="M606" s="65"/>
      <c r="N606" s="65"/>
      <c r="O606" s="31"/>
      <c r="P606" s="31"/>
      <c r="Q606" s="63"/>
      <c r="R606" s="79"/>
      <c r="S606" s="79"/>
      <c r="T606" s="79"/>
      <c r="U606" s="79"/>
      <c r="V606" s="79"/>
      <c r="W606" s="79"/>
      <c r="X606" s="81"/>
      <c r="Y606" s="81"/>
      <c r="Z606" s="81"/>
      <c r="AA606" s="81"/>
      <c r="AB606" s="86"/>
      <c r="AC606" s="37"/>
      <c r="AD606" s="12"/>
    </row>
    <row r="607" spans="2:30" s="13" customFormat="1" ht="27.75" customHeight="1">
      <c r="B607" s="72"/>
      <c r="C607" s="61"/>
      <c r="D607" s="62"/>
      <c r="G607" s="63"/>
      <c r="H607" s="64"/>
      <c r="I607" s="37"/>
      <c r="J607" s="37"/>
      <c r="K607" s="65"/>
      <c r="L607" s="65"/>
      <c r="M607" s="65"/>
      <c r="N607" s="65"/>
      <c r="O607" s="31"/>
      <c r="P607" s="31"/>
      <c r="Q607" s="63"/>
      <c r="R607" s="79"/>
      <c r="S607" s="79"/>
      <c r="T607" s="79"/>
      <c r="U607" s="79"/>
      <c r="V607" s="79"/>
      <c r="W607" s="79"/>
      <c r="X607" s="81"/>
      <c r="Y607" s="81"/>
      <c r="Z607" s="81"/>
      <c r="AA607" s="81"/>
      <c r="AB607" s="86"/>
      <c r="AC607" s="37"/>
      <c r="AD607" s="12"/>
    </row>
    <row r="608" spans="2:30" s="13" customFormat="1" ht="27.75" customHeight="1">
      <c r="B608" s="72"/>
      <c r="C608" s="61"/>
      <c r="D608" s="62"/>
      <c r="G608" s="63"/>
      <c r="H608" s="64"/>
      <c r="I608" s="37"/>
      <c r="J608" s="37"/>
      <c r="K608" s="65"/>
      <c r="L608" s="65"/>
      <c r="M608" s="65"/>
      <c r="N608" s="65"/>
      <c r="O608" s="31"/>
      <c r="P608" s="31"/>
      <c r="Q608" s="63"/>
      <c r="R608" s="79"/>
      <c r="S608" s="79"/>
      <c r="T608" s="79"/>
      <c r="U608" s="79"/>
      <c r="V608" s="79"/>
      <c r="W608" s="79"/>
      <c r="X608" s="81"/>
      <c r="Y608" s="81"/>
      <c r="Z608" s="81"/>
      <c r="AA608" s="81"/>
      <c r="AB608" s="86"/>
      <c r="AC608" s="37"/>
      <c r="AD608" s="12"/>
    </row>
    <row r="609" spans="2:30" s="13" customFormat="1" ht="27.75" customHeight="1">
      <c r="B609" s="72"/>
      <c r="C609" s="61"/>
      <c r="D609" s="62"/>
      <c r="G609" s="63"/>
      <c r="H609" s="64"/>
      <c r="I609" s="37"/>
      <c r="J609" s="37"/>
      <c r="K609" s="65"/>
      <c r="L609" s="65"/>
      <c r="M609" s="65"/>
      <c r="N609" s="65"/>
      <c r="O609" s="31"/>
      <c r="P609" s="31"/>
      <c r="Q609" s="63"/>
      <c r="R609" s="79"/>
      <c r="S609" s="79"/>
      <c r="T609" s="79"/>
      <c r="U609" s="79"/>
      <c r="V609" s="79"/>
      <c r="W609" s="79"/>
      <c r="X609" s="81"/>
      <c r="Y609" s="81"/>
      <c r="Z609" s="81"/>
      <c r="AA609" s="81"/>
      <c r="AB609" s="86"/>
      <c r="AC609" s="37"/>
      <c r="AD609" s="12"/>
    </row>
    <row r="610" spans="2:30" s="13" customFormat="1" ht="27.75" customHeight="1">
      <c r="B610" s="72"/>
      <c r="C610" s="61"/>
      <c r="D610" s="62"/>
      <c r="G610" s="63"/>
      <c r="H610" s="64"/>
      <c r="I610" s="37"/>
      <c r="J610" s="37"/>
      <c r="K610" s="65"/>
      <c r="L610" s="65"/>
      <c r="M610" s="65"/>
      <c r="N610" s="65"/>
      <c r="O610" s="31"/>
      <c r="P610" s="31"/>
      <c r="Q610" s="63"/>
      <c r="R610" s="79"/>
      <c r="S610" s="79"/>
      <c r="T610" s="79"/>
      <c r="U610" s="79"/>
      <c r="V610" s="79"/>
      <c r="W610" s="79"/>
      <c r="X610" s="81"/>
      <c r="Y610" s="81"/>
      <c r="Z610" s="81"/>
      <c r="AA610" s="81"/>
      <c r="AB610" s="86"/>
      <c r="AC610" s="37"/>
      <c r="AD610" s="12"/>
    </row>
    <row r="611" spans="2:30" s="13" customFormat="1" ht="27.75" customHeight="1">
      <c r="B611" s="72"/>
      <c r="C611" s="61"/>
      <c r="D611" s="62"/>
      <c r="G611" s="63"/>
      <c r="H611" s="64"/>
      <c r="I611" s="37"/>
      <c r="J611" s="37"/>
      <c r="K611" s="65"/>
      <c r="L611" s="65"/>
      <c r="M611" s="65"/>
      <c r="N611" s="65"/>
      <c r="O611" s="31"/>
      <c r="P611" s="31"/>
      <c r="Q611" s="63"/>
      <c r="R611" s="79"/>
      <c r="S611" s="79"/>
      <c r="T611" s="79"/>
      <c r="U611" s="79"/>
      <c r="V611" s="79"/>
      <c r="W611" s="79"/>
      <c r="X611" s="81"/>
      <c r="Y611" s="81"/>
      <c r="Z611" s="81"/>
      <c r="AA611" s="81"/>
      <c r="AB611" s="86"/>
      <c r="AC611" s="37"/>
      <c r="AD611" s="12"/>
    </row>
    <row r="612" spans="2:30" s="13" customFormat="1" ht="27.75" customHeight="1">
      <c r="B612" s="72"/>
      <c r="C612" s="61"/>
      <c r="D612" s="62"/>
      <c r="G612" s="63"/>
      <c r="H612" s="64"/>
      <c r="I612" s="37"/>
      <c r="J612" s="37"/>
      <c r="K612" s="65"/>
      <c r="L612" s="65"/>
      <c r="M612" s="65"/>
      <c r="N612" s="65"/>
      <c r="O612" s="31"/>
      <c r="P612" s="31"/>
      <c r="Q612" s="63"/>
      <c r="R612" s="79"/>
      <c r="S612" s="79"/>
      <c r="T612" s="79"/>
      <c r="U612" s="79"/>
      <c r="V612" s="79"/>
      <c r="W612" s="79"/>
      <c r="X612" s="81"/>
      <c r="Y612" s="81"/>
      <c r="Z612" s="81"/>
      <c r="AA612" s="81"/>
      <c r="AB612" s="86"/>
      <c r="AC612" s="37"/>
      <c r="AD612" s="12"/>
    </row>
    <row r="613" spans="2:30" s="13" customFormat="1" ht="27.75" customHeight="1">
      <c r="B613" s="72"/>
      <c r="C613" s="61"/>
      <c r="D613" s="62"/>
      <c r="G613" s="63"/>
      <c r="H613" s="64"/>
      <c r="I613" s="37"/>
      <c r="J613" s="37"/>
      <c r="K613" s="65"/>
      <c r="L613" s="65"/>
      <c r="M613" s="65"/>
      <c r="N613" s="65"/>
      <c r="O613" s="31"/>
      <c r="P613" s="31"/>
      <c r="Q613" s="63"/>
      <c r="R613" s="79"/>
      <c r="S613" s="79"/>
      <c r="T613" s="79"/>
      <c r="U613" s="79"/>
      <c r="V613" s="79"/>
      <c r="W613" s="79"/>
      <c r="X613" s="81"/>
      <c r="Y613" s="81"/>
      <c r="Z613" s="81"/>
      <c r="AA613" s="81"/>
      <c r="AB613" s="86"/>
      <c r="AC613" s="37"/>
      <c r="AD613" s="12"/>
    </row>
    <row r="614" spans="2:30" s="13" customFormat="1" ht="27.75" customHeight="1">
      <c r="B614" s="72"/>
      <c r="C614" s="61"/>
      <c r="D614" s="62"/>
      <c r="G614" s="63"/>
      <c r="H614" s="64"/>
      <c r="I614" s="37"/>
      <c r="J614" s="37"/>
      <c r="K614" s="65"/>
      <c r="L614" s="65"/>
      <c r="M614" s="65"/>
      <c r="N614" s="65"/>
      <c r="O614" s="31"/>
      <c r="P614" s="31"/>
      <c r="Q614" s="63"/>
      <c r="R614" s="79"/>
      <c r="S614" s="79"/>
      <c r="T614" s="79"/>
      <c r="U614" s="79"/>
      <c r="V614" s="79"/>
      <c r="W614" s="79"/>
      <c r="X614" s="81"/>
      <c r="Y614" s="81"/>
      <c r="Z614" s="81"/>
      <c r="AA614" s="81"/>
      <c r="AB614" s="86"/>
      <c r="AC614" s="37"/>
      <c r="AD614" s="12"/>
    </row>
    <row r="615" spans="2:30" s="13" customFormat="1" ht="27.75" customHeight="1">
      <c r="B615" s="72"/>
      <c r="C615" s="61"/>
      <c r="D615" s="62"/>
      <c r="G615" s="63"/>
      <c r="H615" s="64"/>
      <c r="I615" s="37"/>
      <c r="J615" s="37"/>
      <c r="K615" s="65"/>
      <c r="L615" s="65"/>
      <c r="M615" s="65"/>
      <c r="N615" s="65"/>
      <c r="O615" s="31"/>
      <c r="P615" s="31"/>
      <c r="Q615" s="63"/>
      <c r="R615" s="79"/>
      <c r="S615" s="79"/>
      <c r="T615" s="79"/>
      <c r="U615" s="79"/>
      <c r="V615" s="79"/>
      <c r="W615" s="79"/>
      <c r="X615" s="81"/>
      <c r="Y615" s="81"/>
      <c r="Z615" s="81"/>
      <c r="AA615" s="81"/>
      <c r="AB615" s="86"/>
      <c r="AC615" s="37"/>
      <c r="AD615" s="12"/>
    </row>
    <row r="616" spans="2:30" s="13" customFormat="1" ht="27.75" customHeight="1">
      <c r="B616" s="72"/>
      <c r="C616" s="61"/>
      <c r="D616" s="62"/>
      <c r="G616" s="63"/>
      <c r="H616" s="64"/>
      <c r="I616" s="37"/>
      <c r="J616" s="37"/>
      <c r="K616" s="65"/>
      <c r="L616" s="65"/>
      <c r="M616" s="65"/>
      <c r="N616" s="65"/>
      <c r="O616" s="31"/>
      <c r="P616" s="31"/>
      <c r="Q616" s="63"/>
      <c r="R616" s="79"/>
      <c r="S616" s="79"/>
      <c r="T616" s="79"/>
      <c r="U616" s="79"/>
      <c r="V616" s="79"/>
      <c r="W616" s="79"/>
      <c r="X616" s="81"/>
      <c r="Y616" s="81"/>
      <c r="Z616" s="81"/>
      <c r="AA616" s="81"/>
      <c r="AB616" s="86"/>
      <c r="AC616" s="37"/>
      <c r="AD616" s="12"/>
    </row>
    <row r="617" spans="2:30" s="13" customFormat="1" ht="27.75" customHeight="1">
      <c r="B617" s="72"/>
      <c r="C617" s="61"/>
      <c r="D617" s="62"/>
      <c r="G617" s="63"/>
      <c r="H617" s="64"/>
      <c r="I617" s="37"/>
      <c r="J617" s="37"/>
      <c r="K617" s="65"/>
      <c r="L617" s="65"/>
      <c r="M617" s="65"/>
      <c r="N617" s="65"/>
      <c r="O617" s="31"/>
      <c r="P617" s="31"/>
      <c r="Q617" s="63"/>
      <c r="R617" s="79"/>
      <c r="S617" s="79"/>
      <c r="T617" s="79"/>
      <c r="U617" s="79"/>
      <c r="V617" s="79"/>
      <c r="W617" s="79"/>
      <c r="X617" s="81"/>
      <c r="Y617" s="81"/>
      <c r="Z617" s="81"/>
      <c r="AA617" s="81"/>
      <c r="AB617" s="86"/>
      <c r="AC617" s="37"/>
      <c r="AD617" s="12"/>
    </row>
    <row r="618" spans="2:30" s="13" customFormat="1" ht="27.75" customHeight="1">
      <c r="B618" s="72"/>
      <c r="C618" s="61"/>
      <c r="D618" s="62"/>
      <c r="G618" s="63"/>
      <c r="H618" s="64"/>
      <c r="I618" s="37"/>
      <c r="J618" s="37"/>
      <c r="K618" s="65"/>
      <c r="L618" s="65"/>
      <c r="M618" s="65"/>
      <c r="N618" s="65"/>
      <c r="O618" s="31"/>
      <c r="P618" s="31"/>
      <c r="Q618" s="63"/>
      <c r="R618" s="79"/>
      <c r="S618" s="79"/>
      <c r="T618" s="79"/>
      <c r="U618" s="79"/>
      <c r="V618" s="79"/>
      <c r="W618" s="79"/>
      <c r="X618" s="81"/>
      <c r="Y618" s="81"/>
      <c r="Z618" s="81"/>
      <c r="AA618" s="81"/>
      <c r="AB618" s="86"/>
      <c r="AC618" s="37"/>
      <c r="AD618" s="12"/>
    </row>
    <row r="619" spans="2:30" s="13" customFormat="1" ht="27.75" customHeight="1">
      <c r="B619" s="72"/>
      <c r="C619" s="61"/>
      <c r="D619" s="62"/>
      <c r="G619" s="63"/>
      <c r="H619" s="64"/>
      <c r="I619" s="37"/>
      <c r="J619" s="37"/>
      <c r="K619" s="65"/>
      <c r="L619" s="65"/>
      <c r="M619" s="65"/>
      <c r="N619" s="65"/>
      <c r="O619" s="31"/>
      <c r="P619" s="31"/>
      <c r="Q619" s="63"/>
      <c r="R619" s="79"/>
      <c r="S619" s="79"/>
      <c r="T619" s="79"/>
      <c r="U619" s="79"/>
      <c r="V619" s="79"/>
      <c r="W619" s="79"/>
      <c r="X619" s="81"/>
      <c r="Y619" s="81"/>
      <c r="Z619" s="81"/>
      <c r="AA619" s="81"/>
      <c r="AB619" s="86"/>
      <c r="AC619" s="37"/>
      <c r="AD619" s="12"/>
    </row>
    <row r="620" spans="2:30" s="13" customFormat="1" ht="27.75" customHeight="1">
      <c r="B620" s="72"/>
      <c r="C620" s="61"/>
      <c r="D620" s="62"/>
      <c r="G620" s="63"/>
      <c r="H620" s="64"/>
      <c r="I620" s="37"/>
      <c r="J620" s="37"/>
      <c r="K620" s="65"/>
      <c r="L620" s="65"/>
      <c r="M620" s="65"/>
      <c r="N620" s="65"/>
      <c r="O620" s="31"/>
      <c r="P620" s="31"/>
      <c r="Q620" s="63"/>
      <c r="R620" s="79"/>
      <c r="S620" s="79"/>
      <c r="T620" s="79"/>
      <c r="U620" s="79"/>
      <c r="V620" s="79"/>
      <c r="W620" s="79"/>
      <c r="X620" s="81"/>
      <c r="Y620" s="81"/>
      <c r="Z620" s="81"/>
      <c r="AA620" s="81"/>
      <c r="AB620" s="86"/>
      <c r="AC620" s="37"/>
      <c r="AD620" s="12"/>
    </row>
    <row r="621" spans="2:30" s="13" customFormat="1" ht="27.75" customHeight="1">
      <c r="B621" s="72"/>
      <c r="C621" s="61"/>
      <c r="D621" s="62"/>
      <c r="G621" s="63"/>
      <c r="H621" s="64"/>
      <c r="I621" s="37"/>
      <c r="J621" s="37"/>
      <c r="K621" s="65"/>
      <c r="L621" s="65"/>
      <c r="M621" s="65"/>
      <c r="N621" s="65"/>
      <c r="O621" s="31"/>
      <c r="P621" s="31"/>
      <c r="Q621" s="63"/>
      <c r="R621" s="79"/>
      <c r="S621" s="79"/>
      <c r="T621" s="79"/>
      <c r="U621" s="79"/>
      <c r="V621" s="79"/>
      <c r="W621" s="79"/>
      <c r="X621" s="81"/>
      <c r="Y621" s="81"/>
      <c r="Z621" s="81"/>
      <c r="AA621" s="81"/>
      <c r="AB621" s="86"/>
      <c r="AC621" s="37"/>
      <c r="AD621" s="12"/>
    </row>
    <row r="622" spans="2:30" s="13" customFormat="1" ht="27.75" customHeight="1">
      <c r="B622" s="72"/>
      <c r="C622" s="61"/>
      <c r="D622" s="62"/>
      <c r="G622" s="63"/>
      <c r="H622" s="64"/>
      <c r="I622" s="37"/>
      <c r="J622" s="37"/>
      <c r="K622" s="65"/>
      <c r="L622" s="65"/>
      <c r="M622" s="65"/>
      <c r="N622" s="65"/>
      <c r="O622" s="31"/>
      <c r="P622" s="31"/>
      <c r="Q622" s="63"/>
      <c r="R622" s="79"/>
      <c r="S622" s="79"/>
      <c r="T622" s="79"/>
      <c r="U622" s="79"/>
      <c r="V622" s="79"/>
      <c r="W622" s="79"/>
      <c r="X622" s="81"/>
      <c r="Y622" s="81"/>
      <c r="Z622" s="81"/>
      <c r="AA622" s="81"/>
      <c r="AB622" s="86"/>
      <c r="AC622" s="37"/>
      <c r="AD622" s="12"/>
    </row>
    <row r="623" spans="2:30" s="13" customFormat="1" ht="27.75" customHeight="1">
      <c r="B623" s="72"/>
      <c r="C623" s="61"/>
      <c r="D623" s="62"/>
      <c r="G623" s="63"/>
      <c r="H623" s="64"/>
      <c r="I623" s="37"/>
      <c r="J623" s="37"/>
      <c r="K623" s="65"/>
      <c r="L623" s="65"/>
      <c r="M623" s="65"/>
      <c r="N623" s="65"/>
      <c r="O623" s="31"/>
      <c r="P623" s="31"/>
      <c r="Q623" s="63"/>
      <c r="R623" s="79"/>
      <c r="S623" s="79"/>
      <c r="T623" s="79"/>
      <c r="U623" s="79"/>
      <c r="V623" s="79"/>
      <c r="W623" s="79"/>
      <c r="X623" s="81"/>
      <c r="Y623" s="81"/>
      <c r="Z623" s="81"/>
      <c r="AA623" s="81"/>
      <c r="AB623" s="86"/>
      <c r="AC623" s="37"/>
      <c r="AD623" s="12"/>
    </row>
    <row r="624" spans="2:30" s="13" customFormat="1" ht="27.75" customHeight="1">
      <c r="B624" s="72"/>
      <c r="C624" s="61"/>
      <c r="D624" s="62"/>
      <c r="G624" s="63"/>
      <c r="H624" s="64"/>
      <c r="I624" s="37"/>
      <c r="J624" s="37"/>
      <c r="K624" s="65"/>
      <c r="L624" s="65"/>
      <c r="M624" s="65"/>
      <c r="N624" s="65"/>
      <c r="O624" s="31"/>
      <c r="P624" s="31"/>
      <c r="Q624" s="63"/>
      <c r="R624" s="79"/>
      <c r="S624" s="79"/>
      <c r="T624" s="79"/>
      <c r="U624" s="79"/>
      <c r="V624" s="79"/>
      <c r="W624" s="79"/>
      <c r="X624" s="81"/>
      <c r="Y624" s="81"/>
      <c r="Z624" s="81"/>
      <c r="AA624" s="81"/>
      <c r="AB624" s="86"/>
      <c r="AC624" s="37"/>
      <c r="AD624" s="12"/>
    </row>
    <row r="625" spans="2:30" s="13" customFormat="1" ht="27.75" customHeight="1">
      <c r="B625" s="72"/>
      <c r="C625" s="61"/>
      <c r="D625" s="62"/>
      <c r="G625" s="63"/>
      <c r="H625" s="64"/>
      <c r="I625" s="37"/>
      <c r="J625" s="37"/>
      <c r="K625" s="65"/>
      <c r="L625" s="65"/>
      <c r="M625" s="65"/>
      <c r="N625" s="65"/>
      <c r="O625" s="31"/>
      <c r="P625" s="31"/>
      <c r="Q625" s="63"/>
      <c r="R625" s="79"/>
      <c r="S625" s="79"/>
      <c r="T625" s="79"/>
      <c r="U625" s="79"/>
      <c r="V625" s="79"/>
      <c r="W625" s="79"/>
      <c r="X625" s="81"/>
      <c r="Y625" s="81"/>
      <c r="Z625" s="81"/>
      <c r="AA625" s="81"/>
      <c r="AB625" s="86"/>
      <c r="AC625" s="37"/>
      <c r="AD625" s="12"/>
    </row>
    <row r="626" spans="2:30" s="13" customFormat="1" ht="27.75" customHeight="1">
      <c r="B626" s="72"/>
      <c r="C626" s="61"/>
      <c r="D626" s="62"/>
      <c r="G626" s="63"/>
      <c r="H626" s="64"/>
      <c r="I626" s="37"/>
      <c r="J626" s="37"/>
      <c r="K626" s="65"/>
      <c r="L626" s="65"/>
      <c r="M626" s="65"/>
      <c r="N626" s="65"/>
      <c r="O626" s="31"/>
      <c r="P626" s="31"/>
      <c r="Q626" s="63"/>
      <c r="R626" s="79"/>
      <c r="S626" s="79"/>
      <c r="T626" s="79"/>
      <c r="U626" s="79"/>
      <c r="V626" s="79"/>
      <c r="W626" s="79"/>
      <c r="X626" s="81"/>
      <c r="Y626" s="81"/>
      <c r="Z626" s="81"/>
      <c r="AA626" s="81"/>
      <c r="AB626" s="86"/>
      <c r="AC626" s="37"/>
      <c r="AD626" s="12"/>
    </row>
    <row r="627" spans="2:30" s="13" customFormat="1" ht="27.75" customHeight="1">
      <c r="B627" s="72"/>
      <c r="C627" s="61"/>
      <c r="D627" s="62"/>
      <c r="G627" s="63"/>
      <c r="H627" s="64"/>
      <c r="I627" s="37"/>
      <c r="J627" s="37"/>
      <c r="K627" s="65"/>
      <c r="L627" s="65"/>
      <c r="M627" s="65"/>
      <c r="N627" s="65"/>
      <c r="O627" s="31"/>
      <c r="P627" s="31"/>
      <c r="Q627" s="63"/>
      <c r="R627" s="79"/>
      <c r="S627" s="79"/>
      <c r="T627" s="79"/>
      <c r="U627" s="79"/>
      <c r="V627" s="79"/>
      <c r="W627" s="79"/>
      <c r="X627" s="81"/>
      <c r="Y627" s="81"/>
      <c r="Z627" s="81"/>
      <c r="AA627" s="81"/>
      <c r="AB627" s="86"/>
      <c r="AC627" s="37"/>
      <c r="AD627" s="12"/>
    </row>
    <row r="628" spans="2:30" s="13" customFormat="1" ht="27.75" customHeight="1">
      <c r="B628" s="72"/>
      <c r="C628" s="61"/>
      <c r="D628" s="62"/>
      <c r="G628" s="63"/>
      <c r="H628" s="64"/>
      <c r="I628" s="37"/>
      <c r="J628" s="37"/>
      <c r="K628" s="65"/>
      <c r="L628" s="65"/>
      <c r="M628" s="65"/>
      <c r="N628" s="65"/>
      <c r="O628" s="31"/>
      <c r="P628" s="31"/>
      <c r="Q628" s="63"/>
      <c r="R628" s="79"/>
      <c r="S628" s="79"/>
      <c r="T628" s="79"/>
      <c r="U628" s="79"/>
      <c r="V628" s="79"/>
      <c r="W628" s="79"/>
      <c r="X628" s="81"/>
      <c r="Y628" s="81"/>
      <c r="Z628" s="81"/>
      <c r="AA628" s="81"/>
      <c r="AB628" s="86"/>
      <c r="AC628" s="37"/>
      <c r="AD628" s="12"/>
    </row>
    <row r="629" spans="2:30" s="13" customFormat="1" ht="27.75" customHeight="1">
      <c r="B629" s="72"/>
      <c r="C629" s="61"/>
      <c r="D629" s="62"/>
      <c r="G629" s="63"/>
      <c r="H629" s="64"/>
      <c r="I629" s="37"/>
      <c r="J629" s="37"/>
      <c r="K629" s="65"/>
      <c r="L629" s="65"/>
      <c r="M629" s="65"/>
      <c r="N629" s="65"/>
      <c r="O629" s="31"/>
      <c r="P629" s="31"/>
      <c r="Q629" s="63"/>
      <c r="R629" s="79"/>
      <c r="S629" s="79"/>
      <c r="T629" s="79"/>
      <c r="U629" s="79"/>
      <c r="V629" s="79"/>
      <c r="W629" s="79"/>
      <c r="X629" s="81"/>
      <c r="Y629" s="81"/>
      <c r="Z629" s="81"/>
      <c r="AA629" s="81"/>
      <c r="AB629" s="86"/>
      <c r="AC629" s="37"/>
      <c r="AD629" s="12"/>
    </row>
    <row r="630" spans="2:30" s="13" customFormat="1" ht="27.75" customHeight="1">
      <c r="B630" s="72"/>
      <c r="C630" s="61"/>
      <c r="D630" s="62"/>
      <c r="G630" s="63"/>
      <c r="H630" s="64"/>
      <c r="I630" s="37"/>
      <c r="J630" s="37"/>
      <c r="K630" s="65"/>
      <c r="L630" s="65"/>
      <c r="M630" s="65"/>
      <c r="N630" s="65"/>
      <c r="O630" s="31"/>
      <c r="P630" s="31"/>
      <c r="Q630" s="63"/>
      <c r="R630" s="79"/>
      <c r="S630" s="79"/>
      <c r="T630" s="79"/>
      <c r="U630" s="79"/>
      <c r="V630" s="79"/>
      <c r="W630" s="79"/>
      <c r="X630" s="81"/>
      <c r="Y630" s="81"/>
      <c r="Z630" s="81"/>
      <c r="AA630" s="81"/>
      <c r="AB630" s="86"/>
      <c r="AC630" s="37"/>
      <c r="AD630" s="12"/>
    </row>
    <row r="631" spans="2:30" s="13" customFormat="1" ht="27.75" customHeight="1">
      <c r="B631" s="72"/>
      <c r="C631" s="61"/>
      <c r="D631" s="62"/>
      <c r="G631" s="63"/>
      <c r="H631" s="64"/>
      <c r="I631" s="37"/>
      <c r="J631" s="37"/>
      <c r="K631" s="65"/>
      <c r="L631" s="65"/>
      <c r="M631" s="65"/>
      <c r="N631" s="65"/>
      <c r="O631" s="31"/>
      <c r="P631" s="31"/>
      <c r="Q631" s="63"/>
      <c r="R631" s="79"/>
      <c r="S631" s="79"/>
      <c r="T631" s="79"/>
      <c r="U631" s="79"/>
      <c r="V631" s="79"/>
      <c r="W631" s="79"/>
      <c r="X631" s="81"/>
      <c r="Y631" s="81"/>
      <c r="Z631" s="81"/>
      <c r="AA631" s="81"/>
      <c r="AB631" s="86"/>
      <c r="AC631" s="37"/>
      <c r="AD631" s="12"/>
    </row>
    <row r="632" spans="2:30" s="13" customFormat="1" ht="27.75" customHeight="1">
      <c r="B632" s="72"/>
      <c r="C632" s="61"/>
      <c r="D632" s="62"/>
      <c r="G632" s="63"/>
      <c r="H632" s="64"/>
      <c r="I632" s="37"/>
      <c r="J632" s="37"/>
      <c r="K632" s="65"/>
      <c r="L632" s="65"/>
      <c r="M632" s="65"/>
      <c r="N632" s="65"/>
      <c r="O632" s="31"/>
      <c r="P632" s="31"/>
      <c r="Q632" s="63"/>
      <c r="R632" s="79"/>
      <c r="S632" s="79"/>
      <c r="T632" s="79"/>
      <c r="U632" s="79"/>
      <c r="V632" s="79"/>
      <c r="W632" s="79"/>
      <c r="X632" s="81"/>
      <c r="Y632" s="81"/>
      <c r="Z632" s="81"/>
      <c r="AA632" s="81"/>
      <c r="AB632" s="86"/>
      <c r="AC632" s="37"/>
      <c r="AD632" s="12"/>
    </row>
    <row r="633" spans="2:30" s="13" customFormat="1" ht="27.75" customHeight="1">
      <c r="B633" s="72"/>
      <c r="C633" s="61"/>
      <c r="D633" s="62"/>
      <c r="G633" s="63"/>
      <c r="H633" s="64"/>
      <c r="I633" s="37"/>
      <c r="J633" s="37"/>
      <c r="K633" s="65"/>
      <c r="L633" s="65"/>
      <c r="M633" s="65"/>
      <c r="N633" s="65"/>
      <c r="O633" s="31"/>
      <c r="P633" s="31"/>
      <c r="Q633" s="63"/>
      <c r="R633" s="79"/>
      <c r="S633" s="79"/>
      <c r="T633" s="79"/>
      <c r="U633" s="79"/>
      <c r="V633" s="79"/>
      <c r="W633" s="79"/>
      <c r="X633" s="81"/>
      <c r="Y633" s="81"/>
      <c r="Z633" s="81"/>
      <c r="AA633" s="81"/>
      <c r="AB633" s="86"/>
      <c r="AC633" s="37"/>
      <c r="AD633" s="12"/>
    </row>
    <row r="634" spans="2:30" s="13" customFormat="1" ht="27.75" customHeight="1">
      <c r="B634" s="72"/>
      <c r="C634" s="61"/>
      <c r="D634" s="62"/>
      <c r="G634" s="63"/>
      <c r="H634" s="64"/>
      <c r="I634" s="37"/>
      <c r="J634" s="37"/>
      <c r="K634" s="65"/>
      <c r="L634" s="65"/>
      <c r="M634" s="65"/>
      <c r="N634" s="65"/>
      <c r="O634" s="31"/>
      <c r="P634" s="31"/>
      <c r="Q634" s="63"/>
      <c r="R634" s="79"/>
      <c r="S634" s="79"/>
      <c r="T634" s="79"/>
      <c r="U634" s="79"/>
      <c r="V634" s="79"/>
      <c r="W634" s="79"/>
      <c r="X634" s="81"/>
      <c r="Y634" s="81"/>
      <c r="Z634" s="81"/>
      <c r="AA634" s="81"/>
      <c r="AB634" s="86"/>
      <c r="AC634" s="37"/>
      <c r="AD634" s="12"/>
    </row>
    <row r="635" spans="2:30" s="13" customFormat="1" ht="27.75" customHeight="1">
      <c r="B635" s="72"/>
      <c r="C635" s="61"/>
      <c r="D635" s="62"/>
      <c r="G635" s="63"/>
      <c r="H635" s="64"/>
      <c r="I635" s="37"/>
      <c r="J635" s="37"/>
      <c r="K635" s="65"/>
      <c r="L635" s="65"/>
      <c r="M635" s="65"/>
      <c r="N635" s="65"/>
      <c r="O635" s="31"/>
      <c r="P635" s="31"/>
      <c r="Q635" s="63"/>
      <c r="R635" s="79"/>
      <c r="S635" s="79"/>
      <c r="T635" s="79"/>
      <c r="U635" s="79"/>
      <c r="V635" s="79"/>
      <c r="W635" s="79"/>
      <c r="X635" s="81"/>
      <c r="Y635" s="81"/>
      <c r="Z635" s="81"/>
      <c r="AA635" s="81"/>
      <c r="AB635" s="86"/>
      <c r="AC635" s="37"/>
      <c r="AD635" s="12"/>
    </row>
    <row r="636" spans="2:30" s="13" customFormat="1" ht="27.75" customHeight="1">
      <c r="B636" s="72"/>
      <c r="C636" s="61"/>
      <c r="D636" s="62"/>
      <c r="G636" s="63"/>
      <c r="H636" s="64"/>
      <c r="I636" s="37"/>
      <c r="J636" s="37"/>
      <c r="K636" s="65"/>
      <c r="L636" s="65"/>
      <c r="M636" s="65"/>
      <c r="N636" s="65"/>
      <c r="O636" s="31"/>
      <c r="P636" s="31"/>
      <c r="Q636" s="63"/>
      <c r="R636" s="79"/>
      <c r="S636" s="79"/>
      <c r="T636" s="79"/>
      <c r="U636" s="79"/>
      <c r="V636" s="79"/>
      <c r="W636" s="79"/>
      <c r="X636" s="81"/>
      <c r="Y636" s="81"/>
      <c r="Z636" s="81"/>
      <c r="AA636" s="81"/>
      <c r="AB636" s="86"/>
      <c r="AC636" s="37"/>
      <c r="AD636" s="12"/>
    </row>
    <row r="637" spans="2:30" s="13" customFormat="1" ht="27.75" customHeight="1">
      <c r="B637" s="72"/>
      <c r="C637" s="61"/>
      <c r="D637" s="62"/>
      <c r="G637" s="63"/>
      <c r="H637" s="64"/>
      <c r="I637" s="37"/>
      <c r="J637" s="37"/>
      <c r="K637" s="65"/>
      <c r="L637" s="65"/>
      <c r="M637" s="65"/>
      <c r="N637" s="65"/>
      <c r="O637" s="31"/>
      <c r="P637" s="31"/>
      <c r="Q637" s="63"/>
      <c r="R637" s="79"/>
      <c r="S637" s="79"/>
      <c r="T637" s="79"/>
      <c r="U637" s="79"/>
      <c r="V637" s="79"/>
      <c r="W637" s="79"/>
      <c r="X637" s="81"/>
      <c r="Y637" s="81"/>
      <c r="Z637" s="81"/>
      <c r="AA637" s="81"/>
      <c r="AB637" s="86"/>
      <c r="AC637" s="37"/>
      <c r="AD637" s="12"/>
    </row>
    <row r="638" spans="2:30" s="13" customFormat="1" ht="27.75" customHeight="1">
      <c r="B638" s="72"/>
      <c r="C638" s="61"/>
      <c r="D638" s="62"/>
      <c r="G638" s="63"/>
      <c r="H638" s="64"/>
      <c r="I638" s="37"/>
      <c r="J638" s="37"/>
      <c r="K638" s="65"/>
      <c r="L638" s="65"/>
      <c r="M638" s="65"/>
      <c r="N638" s="65"/>
      <c r="O638" s="31"/>
      <c r="P638" s="31"/>
      <c r="Q638" s="63"/>
      <c r="R638" s="79"/>
      <c r="S638" s="79"/>
      <c r="T638" s="79"/>
      <c r="U638" s="79"/>
      <c r="V638" s="79"/>
      <c r="W638" s="79"/>
      <c r="X638" s="81"/>
      <c r="Y638" s="81"/>
      <c r="Z638" s="81"/>
      <c r="AA638" s="81"/>
      <c r="AB638" s="86"/>
      <c r="AC638" s="37"/>
      <c r="AD638" s="12"/>
    </row>
    <row r="639" spans="2:30" s="13" customFormat="1" ht="27.75" customHeight="1">
      <c r="B639" s="72"/>
      <c r="C639" s="61"/>
      <c r="D639" s="62"/>
      <c r="G639" s="63"/>
      <c r="H639" s="64"/>
      <c r="I639" s="37"/>
      <c r="J639" s="37"/>
      <c r="K639" s="65"/>
      <c r="L639" s="65"/>
      <c r="M639" s="65"/>
      <c r="N639" s="65"/>
      <c r="O639" s="31"/>
      <c r="P639" s="31"/>
      <c r="Q639" s="63"/>
      <c r="R639" s="79"/>
      <c r="S639" s="79"/>
      <c r="T639" s="79"/>
      <c r="U639" s="79"/>
      <c r="V639" s="79"/>
      <c r="W639" s="79"/>
      <c r="X639" s="81"/>
      <c r="Y639" s="81"/>
      <c r="Z639" s="81"/>
      <c r="AA639" s="81"/>
      <c r="AB639" s="86"/>
      <c r="AC639" s="37"/>
      <c r="AD639" s="12"/>
    </row>
    <row r="640" spans="2:30" s="13" customFormat="1" ht="27.75" customHeight="1">
      <c r="B640" s="72"/>
      <c r="C640" s="61"/>
      <c r="D640" s="62"/>
      <c r="G640" s="63"/>
      <c r="H640" s="64"/>
      <c r="I640" s="37"/>
      <c r="J640" s="37"/>
      <c r="K640" s="65"/>
      <c r="L640" s="65"/>
      <c r="M640" s="65"/>
      <c r="N640" s="65"/>
      <c r="O640" s="31"/>
      <c r="P640" s="31"/>
      <c r="Q640" s="63"/>
      <c r="R640" s="79"/>
      <c r="S640" s="79"/>
      <c r="T640" s="79"/>
      <c r="U640" s="79"/>
      <c r="V640" s="79"/>
      <c r="W640" s="79"/>
      <c r="X640" s="81"/>
      <c r="Y640" s="81"/>
      <c r="Z640" s="81"/>
      <c r="AA640" s="81"/>
      <c r="AB640" s="86"/>
      <c r="AC640" s="37"/>
      <c r="AD640" s="12"/>
    </row>
    <row r="641" spans="2:30" s="13" customFormat="1" ht="27.75" customHeight="1">
      <c r="B641" s="72"/>
      <c r="C641" s="61"/>
      <c r="D641" s="62"/>
      <c r="G641" s="63"/>
      <c r="H641" s="64"/>
      <c r="I641" s="37"/>
      <c r="J641" s="37"/>
      <c r="K641" s="65"/>
      <c r="L641" s="65"/>
      <c r="M641" s="65"/>
      <c r="N641" s="65"/>
      <c r="O641" s="31"/>
      <c r="P641" s="31"/>
      <c r="Q641" s="63"/>
      <c r="R641" s="79"/>
      <c r="S641" s="79"/>
      <c r="T641" s="79"/>
      <c r="U641" s="79"/>
      <c r="V641" s="79"/>
      <c r="W641" s="79"/>
      <c r="X641" s="81"/>
      <c r="Y641" s="81"/>
      <c r="Z641" s="81"/>
      <c r="AA641" s="81"/>
      <c r="AB641" s="86"/>
      <c r="AC641" s="37"/>
      <c r="AD641" s="12"/>
    </row>
    <row r="642" spans="2:30" s="13" customFormat="1" ht="27.75" customHeight="1">
      <c r="B642" s="72"/>
      <c r="C642" s="61"/>
      <c r="D642" s="62"/>
      <c r="G642" s="63"/>
      <c r="H642" s="64"/>
      <c r="I642" s="37"/>
      <c r="J642" s="37"/>
      <c r="K642" s="65"/>
      <c r="L642" s="65"/>
      <c r="M642" s="65"/>
      <c r="N642" s="65"/>
      <c r="O642" s="31"/>
      <c r="P642" s="31"/>
      <c r="Q642" s="63"/>
      <c r="R642" s="79"/>
      <c r="S642" s="79"/>
      <c r="T642" s="79"/>
      <c r="U642" s="79"/>
      <c r="V642" s="79"/>
      <c r="W642" s="79"/>
      <c r="X642" s="81"/>
      <c r="Y642" s="81"/>
      <c r="Z642" s="81"/>
      <c r="AA642" s="81"/>
      <c r="AB642" s="86"/>
      <c r="AC642" s="37"/>
      <c r="AD642" s="12"/>
    </row>
    <row r="643" spans="2:30" s="13" customFormat="1" ht="27.75" customHeight="1">
      <c r="B643" s="72"/>
      <c r="C643" s="61"/>
      <c r="D643" s="62"/>
      <c r="G643" s="63"/>
      <c r="H643" s="64"/>
      <c r="I643" s="37"/>
      <c r="J643" s="37"/>
      <c r="K643" s="65"/>
      <c r="L643" s="65"/>
      <c r="M643" s="65"/>
      <c r="N643" s="65"/>
      <c r="O643" s="31"/>
      <c r="P643" s="31"/>
      <c r="Q643" s="63"/>
      <c r="R643" s="79"/>
      <c r="S643" s="79"/>
      <c r="T643" s="79"/>
      <c r="U643" s="79"/>
      <c r="V643" s="79"/>
      <c r="W643" s="79"/>
      <c r="X643" s="81"/>
      <c r="Y643" s="81"/>
      <c r="Z643" s="81"/>
      <c r="AA643" s="81"/>
      <c r="AB643" s="86"/>
      <c r="AC643" s="37"/>
      <c r="AD643" s="12"/>
    </row>
    <row r="644" spans="2:30" s="13" customFormat="1" ht="27.75" customHeight="1">
      <c r="B644" s="72"/>
      <c r="C644" s="61"/>
      <c r="D644" s="62"/>
      <c r="G644" s="63"/>
      <c r="H644" s="64"/>
      <c r="I644" s="37"/>
      <c r="J644" s="37"/>
      <c r="K644" s="65"/>
      <c r="L644" s="65"/>
      <c r="M644" s="65"/>
      <c r="N644" s="65"/>
      <c r="O644" s="31"/>
      <c r="P644" s="31"/>
      <c r="Q644" s="63"/>
      <c r="R644" s="79"/>
      <c r="S644" s="79"/>
      <c r="T644" s="79"/>
      <c r="U644" s="79"/>
      <c r="V644" s="79"/>
      <c r="W644" s="79"/>
      <c r="X644" s="81"/>
      <c r="Y644" s="81"/>
      <c r="Z644" s="81"/>
      <c r="AA644" s="81"/>
      <c r="AB644" s="86"/>
      <c r="AC644" s="37"/>
      <c r="AD644" s="12"/>
    </row>
    <row r="645" spans="2:30" s="13" customFormat="1" ht="27.75" customHeight="1">
      <c r="B645" s="72"/>
      <c r="C645" s="61"/>
      <c r="D645" s="62"/>
      <c r="G645" s="63"/>
      <c r="H645" s="64"/>
      <c r="I645" s="37"/>
      <c r="J645" s="37"/>
      <c r="K645" s="65"/>
      <c r="L645" s="65"/>
      <c r="M645" s="65"/>
      <c r="N645" s="65"/>
      <c r="O645" s="31"/>
      <c r="P645" s="31"/>
      <c r="Q645" s="63"/>
      <c r="R645" s="79"/>
      <c r="S645" s="79"/>
      <c r="T645" s="79"/>
      <c r="U645" s="79"/>
      <c r="V645" s="79"/>
      <c r="W645" s="79"/>
      <c r="X645" s="81"/>
      <c r="Y645" s="81"/>
      <c r="Z645" s="81"/>
      <c r="AA645" s="81"/>
      <c r="AB645" s="86"/>
      <c r="AC645" s="37"/>
      <c r="AD645" s="12"/>
    </row>
    <row r="646" spans="2:30" s="13" customFormat="1" ht="27.75" customHeight="1">
      <c r="B646" s="72"/>
      <c r="C646" s="61"/>
      <c r="D646" s="62"/>
      <c r="G646" s="63"/>
      <c r="H646" s="64"/>
      <c r="I646" s="37"/>
      <c r="J646" s="37"/>
      <c r="K646" s="65"/>
      <c r="L646" s="65"/>
      <c r="M646" s="65"/>
      <c r="N646" s="65"/>
      <c r="O646" s="31"/>
      <c r="P646" s="31"/>
      <c r="Q646" s="63"/>
      <c r="R646" s="79"/>
      <c r="S646" s="79"/>
      <c r="T646" s="79"/>
      <c r="U646" s="79"/>
      <c r="V646" s="79"/>
      <c r="W646" s="79"/>
      <c r="X646" s="81"/>
      <c r="Y646" s="81"/>
      <c r="Z646" s="81"/>
      <c r="AA646" s="81"/>
      <c r="AB646" s="86"/>
      <c r="AC646" s="37"/>
      <c r="AD646" s="12"/>
    </row>
    <row r="647" spans="2:30" s="13" customFormat="1" ht="27.75" customHeight="1">
      <c r="B647" s="72"/>
      <c r="C647" s="61"/>
      <c r="D647" s="62"/>
      <c r="G647" s="63"/>
      <c r="H647" s="64"/>
      <c r="I647" s="37"/>
      <c r="J647" s="37"/>
      <c r="K647" s="65"/>
      <c r="L647" s="65"/>
      <c r="M647" s="65"/>
      <c r="N647" s="65"/>
      <c r="O647" s="31"/>
      <c r="P647" s="31"/>
      <c r="Q647" s="63"/>
      <c r="R647" s="79"/>
      <c r="S647" s="79"/>
      <c r="T647" s="79"/>
      <c r="U647" s="79"/>
      <c r="V647" s="79"/>
      <c r="W647" s="79"/>
      <c r="X647" s="81"/>
      <c r="Y647" s="81"/>
      <c r="Z647" s="81"/>
      <c r="AA647" s="81"/>
      <c r="AB647" s="86"/>
      <c r="AC647" s="37"/>
      <c r="AD647" s="12"/>
    </row>
    <row r="648" spans="2:30" s="13" customFormat="1" ht="27.75" customHeight="1">
      <c r="B648" s="72"/>
      <c r="C648" s="61"/>
      <c r="D648" s="62"/>
      <c r="G648" s="63"/>
      <c r="H648" s="64"/>
      <c r="I648" s="37"/>
      <c r="J648" s="37"/>
      <c r="K648" s="65"/>
      <c r="L648" s="65"/>
      <c r="M648" s="65"/>
      <c r="N648" s="65"/>
      <c r="O648" s="31"/>
      <c r="P648" s="31"/>
      <c r="Q648" s="63"/>
      <c r="R648" s="79"/>
      <c r="S648" s="79"/>
      <c r="T648" s="79"/>
      <c r="U648" s="79"/>
      <c r="V648" s="79"/>
      <c r="W648" s="79"/>
      <c r="X648" s="81"/>
      <c r="Y648" s="81"/>
      <c r="Z648" s="81"/>
      <c r="AA648" s="81"/>
      <c r="AB648" s="86"/>
      <c r="AC648" s="37"/>
      <c r="AD648" s="12"/>
    </row>
    <row r="649" spans="2:30" s="13" customFormat="1" ht="27.75" customHeight="1">
      <c r="B649" s="72"/>
      <c r="C649" s="61"/>
      <c r="D649" s="62"/>
      <c r="G649" s="63"/>
      <c r="H649" s="64"/>
      <c r="I649" s="37"/>
      <c r="J649" s="37"/>
      <c r="K649" s="65"/>
      <c r="L649" s="65"/>
      <c r="M649" s="65"/>
      <c r="N649" s="65"/>
      <c r="O649" s="31"/>
      <c r="P649" s="31"/>
      <c r="Q649" s="63"/>
      <c r="R649" s="79"/>
      <c r="S649" s="79"/>
      <c r="T649" s="79"/>
      <c r="U649" s="79"/>
      <c r="V649" s="79"/>
      <c r="W649" s="79"/>
      <c r="X649" s="81"/>
      <c r="Y649" s="81"/>
      <c r="Z649" s="81"/>
      <c r="AA649" s="81"/>
      <c r="AB649" s="86"/>
      <c r="AC649" s="37"/>
      <c r="AD649" s="12"/>
    </row>
    <row r="650" spans="2:30" s="13" customFormat="1" ht="27.75" customHeight="1">
      <c r="B650" s="72"/>
      <c r="C650" s="61"/>
      <c r="D650" s="62"/>
      <c r="G650" s="63"/>
      <c r="H650" s="64"/>
      <c r="I650" s="37"/>
      <c r="J650" s="37"/>
      <c r="K650" s="65"/>
      <c r="L650" s="65"/>
      <c r="M650" s="65"/>
      <c r="N650" s="65"/>
      <c r="O650" s="31"/>
      <c r="P650" s="31"/>
      <c r="Q650" s="63"/>
      <c r="R650" s="79"/>
      <c r="S650" s="79"/>
      <c r="T650" s="79"/>
      <c r="U650" s="79"/>
      <c r="V650" s="79"/>
      <c r="W650" s="79"/>
      <c r="X650" s="81"/>
      <c r="Y650" s="81"/>
      <c r="Z650" s="81"/>
      <c r="AA650" s="81"/>
      <c r="AB650" s="86"/>
      <c r="AC650" s="37"/>
      <c r="AD650" s="12"/>
    </row>
    <row r="651" spans="2:30" s="13" customFormat="1" ht="27.75" customHeight="1">
      <c r="B651" s="72"/>
      <c r="C651" s="61"/>
      <c r="D651" s="62"/>
      <c r="G651" s="63"/>
      <c r="H651" s="64"/>
      <c r="I651" s="37"/>
      <c r="J651" s="37"/>
      <c r="K651" s="65"/>
      <c r="L651" s="65"/>
      <c r="M651" s="65"/>
      <c r="N651" s="65"/>
      <c r="O651" s="31"/>
      <c r="P651" s="31"/>
      <c r="Q651" s="63"/>
      <c r="R651" s="79"/>
      <c r="S651" s="79"/>
      <c r="T651" s="79"/>
      <c r="U651" s="79"/>
      <c r="V651" s="79"/>
      <c r="W651" s="79"/>
      <c r="X651" s="81"/>
      <c r="Y651" s="81"/>
      <c r="Z651" s="81"/>
      <c r="AA651" s="81"/>
      <c r="AB651" s="86"/>
      <c r="AC651" s="37"/>
      <c r="AD651" s="12"/>
    </row>
    <row r="652" spans="2:30" s="13" customFormat="1" ht="27.75" customHeight="1">
      <c r="B652" s="72"/>
      <c r="C652" s="61"/>
      <c r="D652" s="62"/>
      <c r="G652" s="63"/>
      <c r="H652" s="64"/>
      <c r="I652" s="37"/>
      <c r="J652" s="37"/>
      <c r="K652" s="65"/>
      <c r="L652" s="65"/>
      <c r="M652" s="65"/>
      <c r="N652" s="65"/>
      <c r="O652" s="31"/>
      <c r="P652" s="31"/>
      <c r="Q652" s="63"/>
      <c r="R652" s="79"/>
      <c r="S652" s="79"/>
      <c r="T652" s="79"/>
      <c r="U652" s="79"/>
      <c r="V652" s="79"/>
      <c r="W652" s="79"/>
      <c r="X652" s="81"/>
      <c r="Y652" s="81"/>
      <c r="Z652" s="81"/>
      <c r="AA652" s="81"/>
      <c r="AB652" s="86"/>
      <c r="AC652" s="37"/>
      <c r="AD652" s="12"/>
    </row>
    <row r="653" spans="2:30" s="13" customFormat="1" ht="27.75" customHeight="1">
      <c r="B653" s="72"/>
      <c r="C653" s="61"/>
      <c r="D653" s="62"/>
      <c r="G653" s="63"/>
      <c r="H653" s="64"/>
      <c r="I653" s="37"/>
      <c r="J653" s="37"/>
      <c r="K653" s="65"/>
      <c r="L653" s="65"/>
      <c r="M653" s="65"/>
      <c r="N653" s="65"/>
      <c r="O653" s="31"/>
      <c r="P653" s="31"/>
      <c r="Q653" s="63"/>
      <c r="R653" s="79"/>
      <c r="S653" s="79"/>
      <c r="T653" s="79"/>
      <c r="U653" s="79"/>
      <c r="V653" s="79"/>
      <c r="W653" s="79"/>
      <c r="X653" s="81"/>
      <c r="Y653" s="81"/>
      <c r="Z653" s="81"/>
      <c r="AA653" s="81"/>
      <c r="AB653" s="86"/>
      <c r="AC653" s="37"/>
      <c r="AD653" s="12"/>
    </row>
    <row r="654" spans="2:30" s="13" customFormat="1" ht="27.75" customHeight="1">
      <c r="B654" s="72"/>
      <c r="C654" s="61"/>
      <c r="D654" s="62"/>
      <c r="G654" s="63"/>
      <c r="H654" s="64"/>
      <c r="I654" s="37"/>
      <c r="J654" s="37"/>
      <c r="K654" s="65"/>
      <c r="L654" s="65"/>
      <c r="M654" s="65"/>
      <c r="N654" s="65"/>
      <c r="O654" s="31"/>
      <c r="P654" s="31"/>
      <c r="Q654" s="63"/>
      <c r="R654" s="79"/>
      <c r="S654" s="79"/>
      <c r="T654" s="79"/>
      <c r="U654" s="79"/>
      <c r="V654" s="79"/>
      <c r="W654" s="79"/>
      <c r="X654" s="81"/>
      <c r="Y654" s="81"/>
      <c r="Z654" s="81"/>
      <c r="AA654" s="81"/>
      <c r="AB654" s="86"/>
      <c r="AC654" s="37"/>
      <c r="AD654" s="12"/>
    </row>
    <row r="655" spans="2:30" s="13" customFormat="1" ht="27.75" customHeight="1">
      <c r="B655" s="72"/>
      <c r="C655" s="61"/>
      <c r="D655" s="62"/>
      <c r="G655" s="63"/>
      <c r="H655" s="64"/>
      <c r="I655" s="37"/>
      <c r="J655" s="37"/>
      <c r="K655" s="65"/>
      <c r="L655" s="65"/>
      <c r="M655" s="65"/>
      <c r="N655" s="65"/>
      <c r="O655" s="31"/>
      <c r="P655" s="31"/>
      <c r="Q655" s="63"/>
      <c r="R655" s="79"/>
      <c r="S655" s="79"/>
      <c r="T655" s="79"/>
      <c r="U655" s="79"/>
      <c r="V655" s="79"/>
      <c r="W655" s="79"/>
      <c r="X655" s="81"/>
      <c r="Y655" s="81"/>
      <c r="Z655" s="81"/>
      <c r="AA655" s="81"/>
      <c r="AB655" s="86"/>
      <c r="AC655" s="37"/>
      <c r="AD655" s="12"/>
    </row>
    <row r="656" spans="2:30" s="13" customFormat="1" ht="27.75" customHeight="1">
      <c r="B656" s="72"/>
      <c r="C656" s="61"/>
      <c r="D656" s="62"/>
      <c r="G656" s="63"/>
      <c r="H656" s="64"/>
      <c r="I656" s="37"/>
      <c r="J656" s="37"/>
      <c r="K656" s="65"/>
      <c r="L656" s="65"/>
      <c r="M656" s="65"/>
      <c r="N656" s="65"/>
      <c r="O656" s="31"/>
      <c r="P656" s="31"/>
      <c r="Q656" s="63"/>
      <c r="R656" s="79"/>
      <c r="S656" s="79"/>
      <c r="T656" s="79"/>
      <c r="U656" s="79"/>
      <c r="V656" s="79"/>
      <c r="W656" s="79"/>
      <c r="X656" s="81"/>
      <c r="Y656" s="81"/>
      <c r="Z656" s="81"/>
      <c r="AA656" s="81"/>
      <c r="AB656" s="86"/>
      <c r="AC656" s="37"/>
      <c r="AD656" s="12"/>
    </row>
    <row r="657" spans="2:30" s="13" customFormat="1" ht="27.75" customHeight="1">
      <c r="B657" s="72"/>
      <c r="C657" s="61"/>
      <c r="D657" s="62"/>
      <c r="G657" s="63"/>
      <c r="H657" s="64"/>
      <c r="I657" s="37"/>
      <c r="J657" s="37"/>
      <c r="K657" s="65"/>
      <c r="L657" s="65"/>
      <c r="M657" s="65"/>
      <c r="N657" s="65"/>
      <c r="O657" s="31"/>
      <c r="P657" s="31"/>
      <c r="Q657" s="63"/>
      <c r="R657" s="79"/>
      <c r="S657" s="79"/>
      <c r="T657" s="79"/>
      <c r="U657" s="79"/>
      <c r="V657" s="79"/>
      <c r="W657" s="79"/>
      <c r="X657" s="81"/>
      <c r="Y657" s="81"/>
      <c r="Z657" s="81"/>
      <c r="AA657" s="81"/>
      <c r="AB657" s="86"/>
      <c r="AC657" s="37"/>
      <c r="AD657" s="12"/>
    </row>
    <row r="658" spans="2:30" s="13" customFormat="1" ht="27.75" customHeight="1">
      <c r="B658" s="72"/>
      <c r="C658" s="61"/>
      <c r="D658" s="62"/>
      <c r="G658" s="63"/>
      <c r="H658" s="64"/>
      <c r="I658" s="37"/>
      <c r="J658" s="37"/>
      <c r="K658" s="65"/>
      <c r="L658" s="65"/>
      <c r="M658" s="65"/>
      <c r="N658" s="65"/>
      <c r="O658" s="31"/>
      <c r="P658" s="31"/>
      <c r="Q658" s="63"/>
      <c r="R658" s="79"/>
      <c r="S658" s="79"/>
      <c r="T658" s="79"/>
      <c r="U658" s="79"/>
      <c r="V658" s="79"/>
      <c r="W658" s="79"/>
      <c r="X658" s="81"/>
      <c r="Y658" s="81"/>
      <c r="Z658" s="81"/>
      <c r="AA658" s="81"/>
      <c r="AB658" s="86"/>
      <c r="AC658" s="37"/>
      <c r="AD658" s="12"/>
    </row>
    <row r="659" spans="2:30" s="13" customFormat="1" ht="27.75" customHeight="1">
      <c r="B659" s="72"/>
      <c r="C659" s="61"/>
      <c r="D659" s="62"/>
      <c r="G659" s="63"/>
      <c r="H659" s="64"/>
      <c r="I659" s="37"/>
      <c r="J659" s="37"/>
      <c r="K659" s="65"/>
      <c r="L659" s="65"/>
      <c r="M659" s="65"/>
      <c r="N659" s="65"/>
      <c r="O659" s="31"/>
      <c r="P659" s="31"/>
      <c r="Q659" s="63"/>
      <c r="R659" s="79"/>
      <c r="S659" s="79"/>
      <c r="T659" s="79"/>
      <c r="U659" s="79"/>
      <c r="V659" s="79"/>
      <c r="W659" s="79"/>
      <c r="X659" s="81"/>
      <c r="Y659" s="81"/>
      <c r="Z659" s="81"/>
      <c r="AA659" s="81"/>
      <c r="AB659" s="86"/>
      <c r="AC659" s="37"/>
      <c r="AD659" s="12"/>
    </row>
    <row r="660" spans="2:30" s="13" customFormat="1" ht="27.75" customHeight="1">
      <c r="B660" s="72"/>
      <c r="C660" s="61"/>
      <c r="D660" s="62"/>
      <c r="G660" s="63"/>
      <c r="H660" s="64"/>
      <c r="I660" s="37"/>
      <c r="J660" s="37"/>
      <c r="K660" s="65"/>
      <c r="L660" s="65"/>
      <c r="M660" s="65"/>
      <c r="N660" s="65"/>
      <c r="O660" s="31"/>
      <c r="P660" s="31"/>
      <c r="Q660" s="63"/>
      <c r="R660" s="79"/>
      <c r="S660" s="79"/>
      <c r="T660" s="79"/>
      <c r="U660" s="79"/>
      <c r="V660" s="79"/>
      <c r="W660" s="79"/>
      <c r="X660" s="81"/>
      <c r="Y660" s="81"/>
      <c r="Z660" s="81"/>
      <c r="AA660" s="81"/>
      <c r="AB660" s="86"/>
      <c r="AC660" s="37"/>
      <c r="AD660" s="12"/>
    </row>
    <row r="661" spans="2:30" s="13" customFormat="1" ht="27.75" customHeight="1">
      <c r="B661" s="72"/>
      <c r="C661" s="61"/>
      <c r="D661" s="62"/>
      <c r="G661" s="63"/>
      <c r="H661" s="64"/>
      <c r="I661" s="37"/>
      <c r="J661" s="37"/>
      <c r="K661" s="65"/>
      <c r="L661" s="65"/>
      <c r="M661" s="65"/>
      <c r="N661" s="65"/>
      <c r="O661" s="31"/>
      <c r="P661" s="31"/>
      <c r="Q661" s="63"/>
      <c r="R661" s="79"/>
      <c r="S661" s="79"/>
      <c r="T661" s="79"/>
      <c r="U661" s="79"/>
      <c r="V661" s="79"/>
      <c r="W661" s="79"/>
      <c r="X661" s="81"/>
      <c r="Y661" s="81"/>
      <c r="Z661" s="81"/>
      <c r="AA661" s="81"/>
      <c r="AB661" s="86"/>
      <c r="AC661" s="37"/>
      <c r="AD661" s="12"/>
    </row>
    <row r="662" spans="2:30" s="13" customFormat="1" ht="27.75" customHeight="1">
      <c r="B662" s="72"/>
      <c r="C662" s="61"/>
      <c r="D662" s="62"/>
      <c r="G662" s="63"/>
      <c r="H662" s="64"/>
      <c r="I662" s="37"/>
      <c r="J662" s="37"/>
      <c r="K662" s="65"/>
      <c r="L662" s="65"/>
      <c r="M662" s="65"/>
      <c r="N662" s="65"/>
      <c r="O662" s="31"/>
      <c r="P662" s="31"/>
      <c r="Q662" s="63"/>
      <c r="R662" s="79"/>
      <c r="S662" s="79"/>
      <c r="T662" s="79"/>
      <c r="U662" s="79"/>
      <c r="V662" s="79"/>
      <c r="W662" s="79"/>
      <c r="X662" s="81"/>
      <c r="Y662" s="81"/>
      <c r="Z662" s="81"/>
      <c r="AA662" s="81"/>
      <c r="AB662" s="86"/>
      <c r="AC662" s="37"/>
      <c r="AD662" s="12"/>
    </row>
    <row r="663" spans="2:30" s="13" customFormat="1" ht="27.75" customHeight="1">
      <c r="B663" s="72"/>
      <c r="C663" s="61"/>
      <c r="D663" s="62"/>
      <c r="G663" s="63"/>
      <c r="H663" s="64"/>
      <c r="I663" s="37"/>
      <c r="J663" s="37"/>
      <c r="K663" s="65"/>
      <c r="L663" s="65"/>
      <c r="M663" s="65"/>
      <c r="N663" s="65"/>
      <c r="O663" s="31"/>
      <c r="P663" s="31"/>
      <c r="Q663" s="63"/>
      <c r="R663" s="79"/>
      <c r="S663" s="79"/>
      <c r="T663" s="79"/>
      <c r="U663" s="79"/>
      <c r="V663" s="79"/>
      <c r="W663" s="79"/>
      <c r="X663" s="81"/>
      <c r="Y663" s="81"/>
      <c r="Z663" s="81"/>
      <c r="AA663" s="81"/>
      <c r="AB663" s="86"/>
      <c r="AC663" s="37"/>
      <c r="AD663" s="12"/>
    </row>
    <row r="664" spans="2:30" s="13" customFormat="1" ht="27.75" customHeight="1">
      <c r="B664" s="72"/>
      <c r="C664" s="61"/>
      <c r="D664" s="62"/>
      <c r="G664" s="63"/>
      <c r="H664" s="64"/>
      <c r="I664" s="37"/>
      <c r="J664" s="37"/>
      <c r="K664" s="65"/>
      <c r="L664" s="65"/>
      <c r="M664" s="65"/>
      <c r="N664" s="65"/>
      <c r="O664" s="31"/>
      <c r="P664" s="31"/>
      <c r="Q664" s="63"/>
      <c r="R664" s="79"/>
      <c r="S664" s="79"/>
      <c r="T664" s="79"/>
      <c r="U664" s="79"/>
      <c r="V664" s="79"/>
      <c r="W664" s="79"/>
      <c r="X664" s="81"/>
      <c r="Y664" s="81"/>
      <c r="Z664" s="81"/>
      <c r="AA664" s="81"/>
      <c r="AB664" s="86"/>
      <c r="AC664" s="37"/>
      <c r="AD664" s="12"/>
    </row>
    <row r="665" spans="2:30" s="13" customFormat="1" ht="27.75" customHeight="1">
      <c r="B665" s="72"/>
      <c r="C665" s="61"/>
      <c r="D665" s="62"/>
      <c r="G665" s="63"/>
      <c r="H665" s="64"/>
      <c r="I665" s="37"/>
      <c r="J665" s="37"/>
      <c r="K665" s="65"/>
      <c r="L665" s="65"/>
      <c r="M665" s="65"/>
      <c r="N665" s="65"/>
      <c r="O665" s="31"/>
      <c r="P665" s="31"/>
      <c r="Q665" s="63"/>
      <c r="R665" s="79"/>
      <c r="S665" s="79"/>
      <c r="T665" s="79"/>
      <c r="U665" s="79"/>
      <c r="V665" s="79"/>
      <c r="W665" s="79"/>
      <c r="X665" s="81"/>
      <c r="Y665" s="81"/>
      <c r="Z665" s="81"/>
      <c r="AA665" s="81"/>
      <c r="AB665" s="86"/>
      <c r="AC665" s="37"/>
      <c r="AD665" s="12"/>
    </row>
    <row r="666" spans="2:30" s="13" customFormat="1" ht="27.75" customHeight="1">
      <c r="B666" s="72"/>
      <c r="C666" s="61"/>
      <c r="D666" s="62"/>
      <c r="G666" s="63"/>
      <c r="H666" s="64"/>
      <c r="I666" s="37"/>
      <c r="J666" s="37"/>
      <c r="K666" s="65"/>
      <c r="L666" s="65"/>
      <c r="M666" s="65"/>
      <c r="N666" s="65"/>
      <c r="O666" s="31"/>
      <c r="P666" s="31"/>
      <c r="Q666" s="63"/>
      <c r="R666" s="79"/>
      <c r="S666" s="79"/>
      <c r="T666" s="79"/>
      <c r="U666" s="79"/>
      <c r="V666" s="79"/>
      <c r="W666" s="79"/>
      <c r="X666" s="81"/>
      <c r="Y666" s="81"/>
      <c r="Z666" s="81"/>
      <c r="AA666" s="81"/>
      <c r="AB666" s="86"/>
      <c r="AC666" s="37"/>
      <c r="AD666" s="12"/>
    </row>
    <row r="667" spans="2:30" s="13" customFormat="1" ht="27.75" customHeight="1">
      <c r="B667" s="72"/>
      <c r="C667" s="61"/>
      <c r="D667" s="62"/>
      <c r="G667" s="63"/>
      <c r="H667" s="64"/>
      <c r="I667" s="37"/>
      <c r="J667" s="37"/>
      <c r="K667" s="65"/>
      <c r="L667" s="65"/>
      <c r="M667" s="65"/>
      <c r="N667" s="65"/>
      <c r="O667" s="31"/>
      <c r="P667" s="31"/>
      <c r="Q667" s="63"/>
      <c r="R667" s="79"/>
      <c r="S667" s="79"/>
      <c r="T667" s="79"/>
      <c r="U667" s="79"/>
      <c r="V667" s="79"/>
      <c r="W667" s="79"/>
      <c r="X667" s="81"/>
      <c r="Y667" s="81"/>
      <c r="Z667" s="81"/>
      <c r="AA667" s="81"/>
      <c r="AB667" s="86"/>
      <c r="AC667" s="37"/>
      <c r="AD667" s="12"/>
    </row>
    <row r="668" spans="2:30" s="13" customFormat="1" ht="27.75" customHeight="1">
      <c r="B668" s="72"/>
      <c r="C668" s="61"/>
      <c r="D668" s="62"/>
      <c r="G668" s="63"/>
      <c r="H668" s="64"/>
      <c r="I668" s="37"/>
      <c r="J668" s="37"/>
      <c r="K668" s="65"/>
      <c r="L668" s="65"/>
      <c r="M668" s="65"/>
      <c r="N668" s="65"/>
      <c r="O668" s="31"/>
      <c r="P668" s="31"/>
      <c r="Q668" s="63"/>
      <c r="R668" s="79"/>
      <c r="S668" s="79"/>
      <c r="T668" s="79"/>
      <c r="U668" s="79"/>
      <c r="V668" s="79"/>
      <c r="W668" s="79"/>
      <c r="X668" s="81"/>
      <c r="Y668" s="81"/>
      <c r="Z668" s="81"/>
      <c r="AA668" s="81"/>
      <c r="AB668" s="86"/>
      <c r="AC668" s="37"/>
      <c r="AD668" s="12"/>
    </row>
    <row r="669" spans="2:30" s="13" customFormat="1" ht="27.75" customHeight="1">
      <c r="B669" s="72"/>
      <c r="C669" s="61"/>
      <c r="D669" s="62"/>
      <c r="G669" s="63"/>
      <c r="H669" s="64"/>
      <c r="I669" s="37"/>
      <c r="J669" s="37"/>
      <c r="K669" s="65"/>
      <c r="L669" s="65"/>
      <c r="M669" s="65"/>
      <c r="N669" s="65"/>
      <c r="O669" s="31"/>
      <c r="P669" s="31"/>
      <c r="Q669" s="63"/>
      <c r="R669" s="79"/>
      <c r="S669" s="79"/>
      <c r="T669" s="79"/>
      <c r="U669" s="79"/>
      <c r="V669" s="79"/>
      <c r="W669" s="79"/>
      <c r="X669" s="81"/>
      <c r="Y669" s="81"/>
      <c r="Z669" s="81"/>
      <c r="AA669" s="81"/>
      <c r="AB669" s="86"/>
      <c r="AC669" s="37"/>
      <c r="AD669" s="12"/>
    </row>
    <row r="670" spans="2:30" s="13" customFormat="1" ht="27.75" customHeight="1">
      <c r="B670" s="72"/>
      <c r="C670" s="61"/>
      <c r="D670" s="62"/>
      <c r="G670" s="63"/>
      <c r="H670" s="64"/>
      <c r="I670" s="37"/>
      <c r="J670" s="37"/>
      <c r="K670" s="65"/>
      <c r="L670" s="65"/>
      <c r="M670" s="65"/>
      <c r="N670" s="65"/>
      <c r="O670" s="31"/>
      <c r="P670" s="31"/>
      <c r="Q670" s="63"/>
      <c r="R670" s="79"/>
      <c r="S670" s="79"/>
      <c r="T670" s="79"/>
      <c r="U670" s="79"/>
      <c r="V670" s="79"/>
      <c r="W670" s="79"/>
      <c r="X670" s="81"/>
      <c r="Y670" s="81"/>
      <c r="Z670" s="81"/>
      <c r="AA670" s="81"/>
      <c r="AB670" s="86"/>
      <c r="AC670" s="37"/>
      <c r="AD670" s="12"/>
    </row>
    <row r="671" spans="2:30" s="13" customFormat="1" ht="27.75" customHeight="1">
      <c r="B671" s="72"/>
      <c r="C671" s="61"/>
      <c r="D671" s="62"/>
      <c r="G671" s="63"/>
      <c r="H671" s="64"/>
      <c r="I671" s="37"/>
      <c r="J671" s="37"/>
      <c r="K671" s="65"/>
      <c r="L671" s="65"/>
      <c r="M671" s="65"/>
      <c r="N671" s="65"/>
      <c r="O671" s="31"/>
      <c r="P671" s="31"/>
      <c r="Q671" s="63"/>
      <c r="R671" s="79"/>
      <c r="S671" s="79"/>
      <c r="T671" s="79"/>
      <c r="U671" s="79"/>
      <c r="V671" s="79"/>
      <c r="W671" s="79"/>
      <c r="X671" s="81"/>
      <c r="Y671" s="81"/>
      <c r="Z671" s="81"/>
      <c r="AA671" s="81"/>
      <c r="AB671" s="86"/>
      <c r="AC671" s="37"/>
      <c r="AD671" s="12"/>
    </row>
    <row r="672" spans="2:30" s="13" customFormat="1" ht="27.75" customHeight="1">
      <c r="B672" s="72"/>
      <c r="C672" s="61"/>
      <c r="D672" s="62"/>
      <c r="G672" s="63"/>
      <c r="H672" s="64"/>
      <c r="I672" s="37"/>
      <c r="J672" s="37"/>
      <c r="K672" s="65"/>
      <c r="L672" s="65"/>
      <c r="M672" s="65"/>
      <c r="N672" s="65"/>
      <c r="O672" s="31"/>
      <c r="P672" s="31"/>
      <c r="Q672" s="63"/>
      <c r="R672" s="79"/>
      <c r="S672" s="79"/>
      <c r="T672" s="79"/>
      <c r="U672" s="79"/>
      <c r="V672" s="79"/>
      <c r="W672" s="79"/>
      <c r="X672" s="81"/>
      <c r="Y672" s="81"/>
      <c r="Z672" s="81"/>
      <c r="AA672" s="81"/>
      <c r="AB672" s="86"/>
      <c r="AC672" s="37"/>
      <c r="AD672" s="12"/>
    </row>
    <row r="673" spans="2:30" s="13" customFormat="1" ht="27.75" customHeight="1">
      <c r="B673" s="72"/>
      <c r="C673" s="61"/>
      <c r="D673" s="62"/>
      <c r="G673" s="63"/>
      <c r="H673" s="64"/>
      <c r="I673" s="37"/>
      <c r="J673" s="37"/>
      <c r="K673" s="65"/>
      <c r="L673" s="65"/>
      <c r="M673" s="65"/>
      <c r="N673" s="65"/>
      <c r="O673" s="31"/>
      <c r="P673" s="31"/>
      <c r="Q673" s="63"/>
      <c r="R673" s="79"/>
      <c r="S673" s="79"/>
      <c r="T673" s="79"/>
      <c r="U673" s="79"/>
      <c r="V673" s="79"/>
      <c r="W673" s="79"/>
      <c r="X673" s="81"/>
      <c r="Y673" s="81"/>
      <c r="Z673" s="81"/>
      <c r="AA673" s="81"/>
      <c r="AB673" s="86"/>
      <c r="AC673" s="37"/>
      <c r="AD673" s="12"/>
    </row>
    <row r="674" spans="2:30" s="13" customFormat="1" ht="27.75" customHeight="1">
      <c r="B674" s="72"/>
      <c r="C674" s="61"/>
      <c r="D674" s="62"/>
      <c r="G674" s="63"/>
      <c r="H674" s="64"/>
      <c r="I674" s="37"/>
      <c r="J674" s="37"/>
      <c r="K674" s="65"/>
      <c r="L674" s="65"/>
      <c r="M674" s="65"/>
      <c r="N674" s="65"/>
      <c r="O674" s="31"/>
      <c r="P674" s="31"/>
      <c r="Q674" s="63"/>
      <c r="R674" s="79"/>
      <c r="S674" s="79"/>
      <c r="T674" s="79"/>
      <c r="U674" s="79"/>
      <c r="V674" s="79"/>
      <c r="W674" s="79"/>
      <c r="X674" s="81"/>
      <c r="Y674" s="81"/>
      <c r="Z674" s="81"/>
      <c r="AA674" s="81"/>
      <c r="AB674" s="86"/>
      <c r="AC674" s="37"/>
      <c r="AD674" s="12"/>
    </row>
    <row r="675" spans="2:30" s="13" customFormat="1" ht="27.75" customHeight="1">
      <c r="B675" s="72"/>
      <c r="C675" s="61"/>
      <c r="D675" s="62"/>
      <c r="G675" s="63"/>
      <c r="H675" s="64"/>
      <c r="I675" s="37"/>
      <c r="J675" s="37"/>
      <c r="K675" s="65"/>
      <c r="L675" s="65"/>
      <c r="M675" s="65"/>
      <c r="N675" s="65"/>
      <c r="O675" s="31"/>
      <c r="P675" s="31"/>
      <c r="Q675" s="63"/>
      <c r="R675" s="79"/>
      <c r="S675" s="79"/>
      <c r="T675" s="79"/>
      <c r="U675" s="79"/>
      <c r="V675" s="79"/>
      <c r="W675" s="79"/>
      <c r="X675" s="81"/>
      <c r="Y675" s="81"/>
      <c r="Z675" s="81"/>
      <c r="AA675" s="81"/>
      <c r="AB675" s="86"/>
      <c r="AC675" s="37"/>
      <c r="AD675" s="12"/>
    </row>
    <row r="676" spans="2:30" s="13" customFormat="1" ht="27.75" customHeight="1">
      <c r="B676" s="72"/>
      <c r="C676" s="61"/>
      <c r="D676" s="62"/>
      <c r="G676" s="63"/>
      <c r="H676" s="64"/>
      <c r="I676" s="37"/>
      <c r="J676" s="37"/>
      <c r="K676" s="65"/>
      <c r="L676" s="65"/>
      <c r="M676" s="65"/>
      <c r="N676" s="65"/>
      <c r="O676" s="31"/>
      <c r="P676" s="31"/>
      <c r="Q676" s="63"/>
      <c r="R676" s="79"/>
      <c r="S676" s="79"/>
      <c r="T676" s="79"/>
      <c r="U676" s="79"/>
      <c r="V676" s="79"/>
      <c r="W676" s="79"/>
      <c r="X676" s="81"/>
      <c r="Y676" s="81"/>
      <c r="Z676" s="81"/>
      <c r="AA676" s="81"/>
      <c r="AB676" s="86"/>
      <c r="AC676" s="37"/>
      <c r="AD676" s="12"/>
    </row>
    <row r="677" spans="2:30" s="13" customFormat="1" ht="27.75" customHeight="1">
      <c r="B677" s="72"/>
      <c r="C677" s="61"/>
      <c r="D677" s="62"/>
      <c r="G677" s="63"/>
      <c r="H677" s="64"/>
      <c r="I677" s="37"/>
      <c r="J677" s="37"/>
      <c r="K677" s="65"/>
      <c r="L677" s="65"/>
      <c r="M677" s="65"/>
      <c r="N677" s="65"/>
      <c r="O677" s="31"/>
      <c r="P677" s="31"/>
      <c r="Q677" s="63"/>
      <c r="R677" s="79"/>
      <c r="S677" s="79"/>
      <c r="T677" s="79"/>
      <c r="U677" s="79"/>
      <c r="V677" s="79"/>
      <c r="W677" s="79"/>
      <c r="X677" s="81"/>
      <c r="Y677" s="81"/>
      <c r="Z677" s="81"/>
      <c r="AA677" s="81"/>
      <c r="AB677" s="86"/>
      <c r="AC677" s="37"/>
      <c r="AD677" s="12"/>
    </row>
    <row r="678" spans="2:30" s="13" customFormat="1" ht="27.75" customHeight="1">
      <c r="B678" s="72"/>
      <c r="C678" s="61"/>
      <c r="D678" s="62"/>
      <c r="G678" s="63"/>
      <c r="H678" s="64"/>
      <c r="I678" s="37"/>
      <c r="J678" s="37"/>
      <c r="K678" s="65"/>
      <c r="L678" s="65"/>
      <c r="M678" s="65"/>
      <c r="N678" s="65"/>
      <c r="O678" s="31"/>
      <c r="P678" s="31"/>
      <c r="Q678" s="63"/>
      <c r="R678" s="79"/>
      <c r="S678" s="79"/>
      <c r="T678" s="79"/>
      <c r="U678" s="79"/>
      <c r="V678" s="79"/>
      <c r="W678" s="79"/>
      <c r="X678" s="81"/>
      <c r="Y678" s="81"/>
      <c r="Z678" s="81"/>
      <c r="AA678" s="81"/>
      <c r="AB678" s="86"/>
      <c r="AC678" s="37"/>
      <c r="AD678" s="12"/>
    </row>
    <row r="679" spans="2:30" s="13" customFormat="1" ht="27.75" customHeight="1">
      <c r="B679" s="72"/>
      <c r="C679" s="61"/>
      <c r="D679" s="62"/>
      <c r="G679" s="63"/>
      <c r="H679" s="64"/>
      <c r="I679" s="37"/>
      <c r="J679" s="37"/>
      <c r="K679" s="65"/>
      <c r="L679" s="65"/>
      <c r="M679" s="65"/>
      <c r="N679" s="65"/>
      <c r="O679" s="31"/>
      <c r="P679" s="31"/>
      <c r="Q679" s="63"/>
      <c r="R679" s="79"/>
      <c r="S679" s="79"/>
      <c r="T679" s="79"/>
      <c r="U679" s="79"/>
      <c r="V679" s="79"/>
      <c r="W679" s="79"/>
      <c r="X679" s="81"/>
      <c r="Y679" s="81"/>
      <c r="Z679" s="81"/>
      <c r="AA679" s="81"/>
      <c r="AB679" s="86"/>
      <c r="AC679" s="37"/>
      <c r="AD679" s="12"/>
    </row>
    <row r="680" spans="2:30" s="13" customFormat="1" ht="27.75" customHeight="1">
      <c r="B680" s="72"/>
      <c r="C680" s="61"/>
      <c r="D680" s="62"/>
      <c r="G680" s="63"/>
      <c r="H680" s="64"/>
      <c r="I680" s="37"/>
      <c r="J680" s="37"/>
      <c r="K680" s="65"/>
      <c r="L680" s="65"/>
      <c r="M680" s="65"/>
      <c r="N680" s="65"/>
      <c r="O680" s="31"/>
      <c r="P680" s="31"/>
      <c r="Q680" s="63"/>
      <c r="R680" s="79"/>
      <c r="S680" s="79"/>
      <c r="T680" s="79"/>
      <c r="U680" s="79"/>
      <c r="V680" s="79"/>
      <c r="W680" s="79"/>
      <c r="X680" s="81"/>
      <c r="Y680" s="81"/>
      <c r="Z680" s="81"/>
      <c r="AA680" s="81"/>
      <c r="AB680" s="86"/>
      <c r="AC680" s="37"/>
      <c r="AD680" s="12"/>
    </row>
    <row r="681" spans="2:30" s="13" customFormat="1" ht="27.75" customHeight="1">
      <c r="B681" s="72"/>
      <c r="C681" s="61"/>
      <c r="D681" s="62"/>
      <c r="G681" s="63"/>
      <c r="H681" s="64"/>
      <c r="I681" s="37"/>
      <c r="J681" s="37"/>
      <c r="K681" s="65"/>
      <c r="L681" s="65"/>
      <c r="M681" s="65"/>
      <c r="N681" s="65"/>
      <c r="O681" s="31"/>
      <c r="P681" s="31"/>
      <c r="Q681" s="63"/>
      <c r="R681" s="79"/>
      <c r="S681" s="79"/>
      <c r="T681" s="79"/>
      <c r="U681" s="79"/>
      <c r="V681" s="79"/>
      <c r="W681" s="79"/>
      <c r="X681" s="81"/>
      <c r="Y681" s="81"/>
      <c r="Z681" s="81"/>
      <c r="AA681" s="81"/>
      <c r="AB681" s="86"/>
      <c r="AC681" s="37"/>
      <c r="AD681" s="12"/>
    </row>
    <row r="682" spans="2:30" s="13" customFormat="1" ht="27.75" customHeight="1">
      <c r="B682" s="72"/>
      <c r="C682" s="61"/>
      <c r="D682" s="62"/>
      <c r="G682" s="63"/>
      <c r="H682" s="64"/>
      <c r="I682" s="37"/>
      <c r="J682" s="37"/>
      <c r="K682" s="65"/>
      <c r="L682" s="65"/>
      <c r="M682" s="65"/>
      <c r="N682" s="65"/>
      <c r="O682" s="31"/>
      <c r="P682" s="31"/>
      <c r="Q682" s="63"/>
      <c r="R682" s="79"/>
      <c r="S682" s="79"/>
      <c r="T682" s="79"/>
      <c r="U682" s="79"/>
      <c r="V682" s="79"/>
      <c r="W682" s="79"/>
      <c r="X682" s="81"/>
      <c r="Y682" s="81"/>
      <c r="Z682" s="81"/>
      <c r="AA682" s="81"/>
      <c r="AB682" s="86"/>
      <c r="AC682" s="37"/>
      <c r="AD682" s="12"/>
    </row>
    <row r="683" spans="2:30" s="13" customFormat="1" ht="27.75" customHeight="1">
      <c r="B683" s="72"/>
      <c r="C683" s="61"/>
      <c r="D683" s="62"/>
      <c r="G683" s="63"/>
      <c r="H683" s="64"/>
      <c r="I683" s="37"/>
      <c r="J683" s="37"/>
      <c r="K683" s="65"/>
      <c r="L683" s="65"/>
      <c r="M683" s="65"/>
      <c r="N683" s="65"/>
      <c r="O683" s="31"/>
      <c r="P683" s="31"/>
      <c r="Q683" s="63"/>
      <c r="R683" s="79"/>
      <c r="S683" s="79"/>
      <c r="T683" s="79"/>
      <c r="U683" s="79"/>
      <c r="V683" s="79"/>
      <c r="W683" s="79"/>
      <c r="X683" s="81"/>
      <c r="Y683" s="81"/>
      <c r="Z683" s="81"/>
      <c r="AA683" s="81"/>
      <c r="AB683" s="86"/>
      <c r="AC683" s="37"/>
      <c r="AD683" s="12"/>
    </row>
    <row r="684" spans="2:30" s="13" customFormat="1" ht="27.75" customHeight="1">
      <c r="B684" s="72"/>
      <c r="C684" s="61"/>
      <c r="D684" s="62"/>
      <c r="G684" s="63"/>
      <c r="H684" s="64"/>
      <c r="I684" s="37"/>
      <c r="J684" s="37"/>
      <c r="K684" s="65"/>
      <c r="L684" s="65"/>
      <c r="M684" s="65"/>
      <c r="N684" s="65"/>
      <c r="O684" s="31"/>
      <c r="P684" s="31"/>
      <c r="Q684" s="63"/>
      <c r="R684" s="79"/>
      <c r="S684" s="79"/>
      <c r="T684" s="79"/>
      <c r="U684" s="79"/>
      <c r="V684" s="79"/>
      <c r="W684" s="79"/>
      <c r="X684" s="81"/>
      <c r="Y684" s="81"/>
      <c r="Z684" s="81"/>
      <c r="AA684" s="81"/>
      <c r="AB684" s="86"/>
      <c r="AC684" s="37"/>
      <c r="AD684" s="12"/>
    </row>
    <row r="685" spans="2:30" s="13" customFormat="1" ht="27.75" customHeight="1">
      <c r="B685" s="72"/>
      <c r="C685" s="61"/>
      <c r="D685" s="62"/>
      <c r="G685" s="63"/>
      <c r="H685" s="64"/>
      <c r="I685" s="37"/>
      <c r="J685" s="37"/>
      <c r="K685" s="65"/>
      <c r="L685" s="65"/>
      <c r="M685" s="65"/>
      <c r="N685" s="65"/>
      <c r="O685" s="31"/>
      <c r="P685" s="31"/>
      <c r="Q685" s="63"/>
      <c r="R685" s="79"/>
      <c r="S685" s="79"/>
      <c r="T685" s="79"/>
      <c r="U685" s="79"/>
      <c r="V685" s="79"/>
      <c r="W685" s="79"/>
      <c r="X685" s="81"/>
      <c r="Y685" s="81"/>
      <c r="Z685" s="81"/>
      <c r="AA685" s="81"/>
      <c r="AB685" s="86"/>
      <c r="AC685" s="37"/>
      <c r="AD685" s="12"/>
    </row>
    <row r="686" spans="2:30" s="13" customFormat="1" ht="27.75" customHeight="1">
      <c r="B686" s="72"/>
      <c r="C686" s="61"/>
      <c r="D686" s="62"/>
      <c r="G686" s="63"/>
      <c r="H686" s="64"/>
      <c r="I686" s="37"/>
      <c r="J686" s="37"/>
      <c r="K686" s="65"/>
      <c r="L686" s="65"/>
      <c r="M686" s="65"/>
      <c r="N686" s="65"/>
      <c r="O686" s="31"/>
      <c r="P686" s="31"/>
      <c r="Q686" s="63"/>
      <c r="R686" s="79"/>
      <c r="S686" s="79"/>
      <c r="T686" s="79"/>
      <c r="U686" s="79"/>
      <c r="V686" s="79"/>
      <c r="W686" s="79"/>
      <c r="X686" s="81"/>
      <c r="Y686" s="81"/>
      <c r="Z686" s="81"/>
      <c r="AA686" s="81"/>
      <c r="AB686" s="86"/>
      <c r="AC686" s="37"/>
      <c r="AD686" s="12"/>
    </row>
    <row r="687" spans="2:30" s="13" customFormat="1" ht="27.75" customHeight="1">
      <c r="B687" s="72"/>
      <c r="C687" s="61"/>
      <c r="D687" s="62"/>
      <c r="G687" s="63"/>
      <c r="H687" s="64"/>
      <c r="I687" s="37"/>
      <c r="J687" s="37"/>
      <c r="K687" s="65"/>
      <c r="L687" s="65"/>
      <c r="M687" s="65"/>
      <c r="N687" s="65"/>
      <c r="O687" s="31"/>
      <c r="P687" s="31"/>
      <c r="Q687" s="63"/>
      <c r="R687" s="79"/>
      <c r="S687" s="79"/>
      <c r="T687" s="79"/>
      <c r="U687" s="79"/>
      <c r="V687" s="79"/>
      <c r="W687" s="79"/>
      <c r="X687" s="81"/>
      <c r="Y687" s="81"/>
      <c r="Z687" s="81"/>
      <c r="AA687" s="81"/>
      <c r="AB687" s="86"/>
      <c r="AC687" s="37"/>
      <c r="AD687" s="12"/>
    </row>
    <row r="688" spans="2:30" s="13" customFormat="1" ht="27.75" customHeight="1">
      <c r="B688" s="72"/>
      <c r="C688" s="61"/>
      <c r="D688" s="62"/>
      <c r="G688" s="63"/>
      <c r="H688" s="64"/>
      <c r="I688" s="37"/>
      <c r="J688" s="37"/>
      <c r="K688" s="65"/>
      <c r="L688" s="65"/>
      <c r="M688" s="65"/>
      <c r="N688" s="65"/>
      <c r="O688" s="31"/>
      <c r="P688" s="31"/>
      <c r="Q688" s="63"/>
      <c r="R688" s="79"/>
      <c r="S688" s="79"/>
      <c r="T688" s="79"/>
      <c r="U688" s="79"/>
      <c r="V688" s="79"/>
      <c r="W688" s="79"/>
      <c r="X688" s="81"/>
      <c r="Y688" s="81"/>
      <c r="Z688" s="81"/>
      <c r="AA688" s="81"/>
      <c r="AB688" s="86"/>
      <c r="AC688" s="37"/>
      <c r="AD688" s="12"/>
    </row>
    <row r="689" spans="2:30" s="13" customFormat="1" ht="27.75" customHeight="1">
      <c r="B689" s="72"/>
      <c r="C689" s="61"/>
      <c r="D689" s="62"/>
      <c r="G689" s="63"/>
      <c r="H689" s="64"/>
      <c r="I689" s="37"/>
      <c r="J689" s="37"/>
      <c r="K689" s="65"/>
      <c r="L689" s="65"/>
      <c r="M689" s="65"/>
      <c r="N689" s="65"/>
      <c r="O689" s="31"/>
      <c r="P689" s="31"/>
      <c r="Q689" s="63"/>
      <c r="R689" s="79"/>
      <c r="S689" s="79"/>
      <c r="T689" s="79"/>
      <c r="U689" s="79"/>
      <c r="V689" s="79"/>
      <c r="W689" s="79"/>
      <c r="X689" s="81"/>
      <c r="Y689" s="81"/>
      <c r="Z689" s="81"/>
      <c r="AA689" s="81"/>
      <c r="AB689" s="86"/>
      <c r="AC689" s="37"/>
      <c r="AD689" s="12"/>
    </row>
    <row r="690" spans="2:30" s="13" customFormat="1" ht="27.75" customHeight="1">
      <c r="B690" s="72"/>
      <c r="C690" s="61"/>
      <c r="D690" s="62"/>
      <c r="G690" s="63"/>
      <c r="H690" s="64"/>
      <c r="I690" s="37"/>
      <c r="J690" s="37"/>
      <c r="K690" s="65"/>
      <c r="L690" s="65"/>
      <c r="M690" s="65"/>
      <c r="N690" s="65"/>
      <c r="O690" s="31"/>
      <c r="P690" s="31"/>
      <c r="Q690" s="63"/>
      <c r="R690" s="79"/>
      <c r="S690" s="79"/>
      <c r="T690" s="79"/>
      <c r="U690" s="79"/>
      <c r="V690" s="79"/>
      <c r="W690" s="79"/>
      <c r="X690" s="81"/>
      <c r="Y690" s="81"/>
      <c r="Z690" s="81"/>
      <c r="AA690" s="81"/>
      <c r="AB690" s="86"/>
      <c r="AC690" s="37"/>
      <c r="AD690" s="12"/>
    </row>
    <row r="691" spans="2:30" s="13" customFormat="1" ht="27.75" customHeight="1">
      <c r="B691" s="72"/>
      <c r="C691" s="61"/>
      <c r="D691" s="62"/>
      <c r="G691" s="63"/>
      <c r="H691" s="64"/>
      <c r="I691" s="37"/>
      <c r="J691" s="37"/>
      <c r="K691" s="65"/>
      <c r="L691" s="65"/>
      <c r="M691" s="65"/>
      <c r="N691" s="65"/>
      <c r="O691" s="31"/>
      <c r="P691" s="31"/>
      <c r="Q691" s="63"/>
      <c r="R691" s="79"/>
      <c r="S691" s="79"/>
      <c r="T691" s="79"/>
      <c r="U691" s="79"/>
      <c r="V691" s="79"/>
      <c r="W691" s="79"/>
      <c r="X691" s="81"/>
      <c r="Y691" s="81"/>
      <c r="Z691" s="81"/>
      <c r="AA691" s="81"/>
      <c r="AB691" s="86"/>
      <c r="AC691" s="37"/>
      <c r="AD691" s="12"/>
    </row>
    <row r="692" spans="2:30" s="13" customFormat="1" ht="27.75" customHeight="1">
      <c r="B692" s="72"/>
      <c r="C692" s="61"/>
      <c r="D692" s="62"/>
      <c r="G692" s="63"/>
      <c r="H692" s="64"/>
      <c r="I692" s="37"/>
      <c r="J692" s="37"/>
      <c r="K692" s="65"/>
      <c r="L692" s="65"/>
      <c r="M692" s="65"/>
      <c r="N692" s="65"/>
      <c r="O692" s="31"/>
      <c r="P692" s="31"/>
      <c r="Q692" s="63"/>
      <c r="R692" s="79"/>
      <c r="S692" s="79"/>
      <c r="T692" s="79"/>
      <c r="U692" s="79"/>
      <c r="V692" s="79"/>
      <c r="W692" s="79"/>
      <c r="X692" s="81"/>
      <c r="Y692" s="81"/>
      <c r="Z692" s="81"/>
      <c r="AA692" s="81"/>
      <c r="AB692" s="86"/>
      <c r="AC692" s="37"/>
      <c r="AD692" s="12"/>
    </row>
    <row r="693" spans="2:30" s="13" customFormat="1" ht="27.75" customHeight="1">
      <c r="B693" s="72"/>
      <c r="C693" s="61"/>
      <c r="D693" s="62"/>
      <c r="G693" s="63"/>
      <c r="H693" s="64"/>
      <c r="I693" s="37"/>
      <c r="J693" s="37"/>
      <c r="K693" s="65"/>
      <c r="L693" s="65"/>
      <c r="M693" s="65"/>
      <c r="N693" s="65"/>
      <c r="O693" s="31"/>
      <c r="P693" s="31"/>
      <c r="Q693" s="63"/>
      <c r="R693" s="79"/>
      <c r="S693" s="79"/>
      <c r="T693" s="79"/>
      <c r="U693" s="79"/>
      <c r="V693" s="79"/>
      <c r="W693" s="79"/>
      <c r="X693" s="81"/>
      <c r="Y693" s="81"/>
      <c r="Z693" s="81"/>
      <c r="AA693" s="81"/>
      <c r="AB693" s="86"/>
      <c r="AC693" s="37"/>
      <c r="AD693" s="12"/>
    </row>
    <row r="694" spans="2:30" s="13" customFormat="1" ht="27.75" customHeight="1">
      <c r="B694" s="72"/>
      <c r="C694" s="61"/>
      <c r="D694" s="62"/>
      <c r="G694" s="63"/>
      <c r="H694" s="64"/>
      <c r="I694" s="37"/>
      <c r="J694" s="37"/>
      <c r="K694" s="65"/>
      <c r="L694" s="65"/>
      <c r="M694" s="65"/>
      <c r="N694" s="65"/>
      <c r="O694" s="31"/>
      <c r="P694" s="31"/>
      <c r="Q694" s="63"/>
      <c r="R694" s="79"/>
      <c r="S694" s="79"/>
      <c r="T694" s="79"/>
      <c r="U694" s="79"/>
      <c r="V694" s="79"/>
      <c r="W694" s="79"/>
      <c r="X694" s="81"/>
      <c r="Y694" s="81"/>
      <c r="Z694" s="81"/>
      <c r="AA694" s="81"/>
      <c r="AB694" s="86"/>
      <c r="AC694" s="37"/>
      <c r="AD694" s="12"/>
    </row>
    <row r="695" spans="2:30" s="13" customFormat="1" ht="27.75" customHeight="1">
      <c r="B695" s="72"/>
      <c r="C695" s="61"/>
      <c r="D695" s="62"/>
      <c r="G695" s="63"/>
      <c r="H695" s="64"/>
      <c r="I695" s="37"/>
      <c r="J695" s="37"/>
      <c r="K695" s="65"/>
      <c r="L695" s="65"/>
      <c r="M695" s="65"/>
      <c r="N695" s="65"/>
      <c r="O695" s="31"/>
      <c r="P695" s="31"/>
      <c r="Q695" s="63"/>
      <c r="R695" s="79"/>
      <c r="S695" s="79"/>
      <c r="T695" s="79"/>
      <c r="U695" s="79"/>
      <c r="V695" s="79"/>
      <c r="W695" s="79"/>
      <c r="X695" s="81"/>
      <c r="Y695" s="81"/>
      <c r="Z695" s="81"/>
      <c r="AA695" s="81"/>
      <c r="AB695" s="86"/>
      <c r="AC695" s="37"/>
      <c r="AD695" s="12"/>
    </row>
    <row r="696" spans="2:30" s="13" customFormat="1" ht="27.75" customHeight="1">
      <c r="B696" s="72"/>
      <c r="C696" s="61"/>
      <c r="D696" s="62"/>
      <c r="G696" s="63"/>
      <c r="H696" s="64"/>
      <c r="I696" s="37"/>
      <c r="J696" s="37"/>
      <c r="K696" s="65"/>
      <c r="L696" s="65"/>
      <c r="M696" s="65"/>
      <c r="N696" s="65"/>
      <c r="O696" s="31"/>
      <c r="P696" s="31"/>
      <c r="Q696" s="63"/>
      <c r="R696" s="79"/>
      <c r="S696" s="79"/>
      <c r="T696" s="79"/>
      <c r="U696" s="79"/>
      <c r="V696" s="79"/>
      <c r="W696" s="79"/>
      <c r="X696" s="81"/>
      <c r="Y696" s="81"/>
      <c r="Z696" s="81"/>
      <c r="AA696" s="81"/>
      <c r="AB696" s="86"/>
      <c r="AC696" s="37"/>
      <c r="AD696" s="12"/>
    </row>
    <row r="697" spans="2:30" s="13" customFormat="1" ht="27.75" customHeight="1">
      <c r="B697" s="72"/>
      <c r="C697" s="61"/>
      <c r="D697" s="62"/>
      <c r="G697" s="63"/>
      <c r="H697" s="64"/>
      <c r="I697" s="37"/>
      <c r="J697" s="37"/>
      <c r="K697" s="65"/>
      <c r="L697" s="65"/>
      <c r="M697" s="65"/>
      <c r="N697" s="65"/>
      <c r="O697" s="31"/>
      <c r="P697" s="31"/>
      <c r="Q697" s="63"/>
      <c r="R697" s="79"/>
      <c r="S697" s="79"/>
      <c r="T697" s="79"/>
      <c r="U697" s="79"/>
      <c r="V697" s="79"/>
      <c r="W697" s="79"/>
      <c r="X697" s="81"/>
      <c r="Y697" s="81"/>
      <c r="Z697" s="81"/>
      <c r="AA697" s="81"/>
      <c r="AB697" s="86"/>
      <c r="AC697" s="37"/>
      <c r="AD697" s="12"/>
    </row>
    <row r="698" spans="2:30" s="13" customFormat="1" ht="27.75" customHeight="1">
      <c r="B698" s="72"/>
      <c r="C698" s="61"/>
      <c r="D698" s="62"/>
      <c r="G698" s="63"/>
      <c r="H698" s="64"/>
      <c r="I698" s="37"/>
      <c r="J698" s="37"/>
      <c r="K698" s="65"/>
      <c r="L698" s="65"/>
      <c r="M698" s="65"/>
      <c r="N698" s="65"/>
      <c r="O698" s="31"/>
      <c r="P698" s="31"/>
      <c r="Q698" s="63"/>
      <c r="R698" s="79"/>
      <c r="S698" s="79"/>
      <c r="T698" s="79"/>
      <c r="U698" s="79"/>
      <c r="V698" s="79"/>
      <c r="W698" s="79"/>
      <c r="X698" s="81"/>
      <c r="Y698" s="81"/>
      <c r="Z698" s="81"/>
      <c r="AA698" s="81"/>
      <c r="AB698" s="86"/>
      <c r="AC698" s="37"/>
      <c r="AD698" s="12"/>
    </row>
    <row r="699" spans="2:30" s="13" customFormat="1" ht="27.75" customHeight="1">
      <c r="B699" s="72"/>
      <c r="C699" s="61"/>
      <c r="D699" s="62"/>
      <c r="G699" s="63"/>
      <c r="H699" s="64"/>
      <c r="I699" s="37"/>
      <c r="J699" s="37"/>
      <c r="K699" s="65"/>
      <c r="L699" s="65"/>
      <c r="M699" s="65"/>
      <c r="N699" s="65"/>
      <c r="O699" s="31"/>
      <c r="P699" s="31"/>
      <c r="Q699" s="63"/>
      <c r="R699" s="79"/>
      <c r="S699" s="79"/>
      <c r="T699" s="79"/>
      <c r="U699" s="79"/>
      <c r="V699" s="79"/>
      <c r="W699" s="79"/>
      <c r="X699" s="81"/>
      <c r="Y699" s="81"/>
      <c r="Z699" s="81"/>
      <c r="AA699" s="81"/>
      <c r="AB699" s="86"/>
      <c r="AC699" s="37"/>
      <c r="AD699" s="12"/>
    </row>
    <row r="700" spans="2:30" s="13" customFormat="1" ht="27.75" customHeight="1">
      <c r="B700" s="72"/>
      <c r="C700" s="61"/>
      <c r="D700" s="62"/>
      <c r="G700" s="63"/>
      <c r="H700" s="64"/>
      <c r="I700" s="37"/>
      <c r="J700" s="37"/>
      <c r="K700" s="65"/>
      <c r="L700" s="65"/>
      <c r="M700" s="65"/>
      <c r="N700" s="65"/>
      <c r="O700" s="31"/>
      <c r="P700" s="31"/>
      <c r="Q700" s="63"/>
      <c r="R700" s="79"/>
      <c r="S700" s="79"/>
      <c r="T700" s="79"/>
      <c r="U700" s="79"/>
      <c r="V700" s="79"/>
      <c r="W700" s="79"/>
      <c r="X700" s="81"/>
      <c r="Y700" s="81"/>
      <c r="Z700" s="81"/>
      <c r="AA700" s="81"/>
      <c r="AB700" s="86"/>
      <c r="AC700" s="37"/>
      <c r="AD700" s="12"/>
    </row>
    <row r="701" spans="2:30" s="13" customFormat="1" ht="27.75" customHeight="1">
      <c r="B701" s="72"/>
      <c r="C701" s="61"/>
      <c r="D701" s="62"/>
      <c r="G701" s="63"/>
      <c r="H701" s="64"/>
      <c r="I701" s="37"/>
      <c r="J701" s="37"/>
      <c r="K701" s="65"/>
      <c r="L701" s="65"/>
      <c r="M701" s="65"/>
      <c r="N701" s="65"/>
      <c r="O701" s="31"/>
      <c r="P701" s="31"/>
      <c r="Q701" s="63"/>
      <c r="R701" s="79"/>
      <c r="S701" s="79"/>
      <c r="T701" s="79"/>
      <c r="U701" s="79"/>
      <c r="V701" s="79"/>
      <c r="W701" s="79"/>
      <c r="X701" s="81"/>
      <c r="Y701" s="81"/>
      <c r="Z701" s="81"/>
      <c r="AA701" s="81"/>
      <c r="AB701" s="86"/>
      <c r="AC701" s="37"/>
      <c r="AD701" s="12"/>
    </row>
    <row r="702" spans="2:30" s="13" customFormat="1" ht="27.75" customHeight="1">
      <c r="B702" s="72"/>
      <c r="C702" s="61"/>
      <c r="D702" s="62"/>
      <c r="G702" s="63"/>
      <c r="H702" s="64"/>
      <c r="I702" s="37"/>
      <c r="J702" s="37"/>
      <c r="K702" s="65"/>
      <c r="L702" s="65"/>
      <c r="M702" s="65"/>
      <c r="N702" s="65"/>
      <c r="O702" s="31"/>
      <c r="P702" s="31"/>
      <c r="Q702" s="63"/>
      <c r="R702" s="79"/>
      <c r="S702" s="79"/>
      <c r="T702" s="79"/>
      <c r="U702" s="79"/>
      <c r="V702" s="79"/>
      <c r="W702" s="79"/>
      <c r="X702" s="81"/>
      <c r="Y702" s="81"/>
      <c r="Z702" s="81"/>
      <c r="AA702" s="81"/>
      <c r="AB702" s="86"/>
      <c r="AC702" s="37"/>
      <c r="AD702" s="12"/>
    </row>
    <row r="703" spans="2:30" s="13" customFormat="1" ht="27.75" customHeight="1">
      <c r="B703" s="72"/>
      <c r="C703" s="61"/>
      <c r="D703" s="62"/>
      <c r="G703" s="63"/>
      <c r="H703" s="64"/>
      <c r="I703" s="37"/>
      <c r="J703" s="37"/>
      <c r="K703" s="65"/>
      <c r="L703" s="65"/>
      <c r="M703" s="65"/>
      <c r="N703" s="65"/>
      <c r="O703" s="31"/>
      <c r="P703" s="31"/>
      <c r="Q703" s="63"/>
      <c r="R703" s="79"/>
      <c r="S703" s="79"/>
      <c r="T703" s="79"/>
      <c r="U703" s="79"/>
      <c r="V703" s="79"/>
      <c r="W703" s="79"/>
      <c r="X703" s="81"/>
      <c r="Y703" s="81"/>
      <c r="Z703" s="81"/>
      <c r="AA703" s="81"/>
      <c r="AB703" s="86"/>
      <c r="AC703" s="37"/>
      <c r="AD703" s="12"/>
    </row>
    <row r="704" spans="2:30" s="13" customFormat="1" ht="27.75" customHeight="1">
      <c r="B704" s="72"/>
      <c r="C704" s="61"/>
      <c r="D704" s="62"/>
      <c r="G704" s="63"/>
      <c r="H704" s="64"/>
      <c r="I704" s="37"/>
      <c r="J704" s="37"/>
      <c r="K704" s="65"/>
      <c r="L704" s="65"/>
      <c r="M704" s="65"/>
      <c r="N704" s="65"/>
      <c r="O704" s="31"/>
      <c r="P704" s="31"/>
      <c r="Q704" s="63"/>
      <c r="R704" s="79"/>
      <c r="S704" s="79"/>
      <c r="T704" s="79"/>
      <c r="U704" s="79"/>
      <c r="V704" s="79"/>
      <c r="W704" s="79"/>
      <c r="X704" s="81"/>
      <c r="Y704" s="81"/>
      <c r="Z704" s="81"/>
      <c r="AA704" s="81"/>
      <c r="AB704" s="86"/>
      <c r="AC704" s="37"/>
      <c r="AD704" s="12"/>
    </row>
    <row r="705" spans="2:30" s="13" customFormat="1" ht="27.75" customHeight="1">
      <c r="B705" s="72"/>
      <c r="C705" s="61"/>
      <c r="D705" s="62"/>
      <c r="G705" s="63"/>
      <c r="H705" s="64"/>
      <c r="I705" s="37"/>
      <c r="J705" s="37"/>
      <c r="K705" s="65"/>
      <c r="L705" s="65"/>
      <c r="M705" s="65"/>
      <c r="N705" s="65"/>
      <c r="O705" s="31"/>
      <c r="P705" s="31"/>
      <c r="Q705" s="63"/>
      <c r="R705" s="79"/>
      <c r="S705" s="79"/>
      <c r="T705" s="79"/>
      <c r="U705" s="79"/>
      <c r="V705" s="79"/>
      <c r="W705" s="79"/>
      <c r="X705" s="81"/>
      <c r="Y705" s="81"/>
      <c r="Z705" s="81"/>
      <c r="AA705" s="81"/>
      <c r="AB705" s="86"/>
      <c r="AC705" s="37"/>
      <c r="AD705" s="12"/>
    </row>
    <row r="706" spans="2:30" s="13" customFormat="1" ht="27.75" customHeight="1">
      <c r="B706" s="72"/>
      <c r="C706" s="61"/>
      <c r="D706" s="62"/>
      <c r="G706" s="63"/>
      <c r="H706" s="64"/>
      <c r="I706" s="37"/>
      <c r="J706" s="37"/>
      <c r="K706" s="65"/>
      <c r="L706" s="65"/>
      <c r="M706" s="65"/>
      <c r="N706" s="65"/>
      <c r="O706" s="31"/>
      <c r="P706" s="31"/>
      <c r="Q706" s="63"/>
      <c r="R706" s="79"/>
      <c r="S706" s="79"/>
      <c r="T706" s="79"/>
      <c r="U706" s="79"/>
      <c r="V706" s="79"/>
      <c r="W706" s="79"/>
      <c r="X706" s="81"/>
      <c r="Y706" s="81"/>
      <c r="Z706" s="81"/>
      <c r="AA706" s="81"/>
      <c r="AB706" s="86"/>
      <c r="AC706" s="37"/>
      <c r="AD706" s="12"/>
    </row>
    <row r="707" spans="2:30" s="13" customFormat="1" ht="27.75" customHeight="1">
      <c r="B707" s="72"/>
      <c r="C707" s="61"/>
      <c r="D707" s="62"/>
      <c r="G707" s="63"/>
      <c r="H707" s="64"/>
      <c r="I707" s="37"/>
      <c r="J707" s="37"/>
      <c r="K707" s="65"/>
      <c r="L707" s="65"/>
      <c r="M707" s="65"/>
      <c r="N707" s="65"/>
      <c r="O707" s="31"/>
      <c r="P707" s="31"/>
      <c r="Q707" s="63"/>
      <c r="R707" s="79"/>
      <c r="S707" s="79"/>
      <c r="T707" s="79"/>
      <c r="U707" s="79"/>
      <c r="V707" s="79"/>
      <c r="W707" s="79"/>
      <c r="X707" s="81"/>
      <c r="Y707" s="81"/>
      <c r="Z707" s="81"/>
      <c r="AA707" s="81"/>
      <c r="AB707" s="86"/>
      <c r="AC707" s="37"/>
      <c r="AD707" s="12"/>
    </row>
    <row r="708" spans="2:30" s="13" customFormat="1" ht="27.75" customHeight="1">
      <c r="B708" s="72"/>
      <c r="C708" s="61"/>
      <c r="D708" s="62"/>
      <c r="G708" s="63"/>
      <c r="H708" s="64"/>
      <c r="I708" s="37"/>
      <c r="J708" s="37"/>
      <c r="K708" s="65"/>
      <c r="L708" s="65"/>
      <c r="M708" s="65"/>
      <c r="N708" s="65"/>
      <c r="O708" s="31"/>
      <c r="P708" s="31"/>
      <c r="Q708" s="63"/>
      <c r="R708" s="79"/>
      <c r="S708" s="79"/>
      <c r="T708" s="79"/>
      <c r="U708" s="79"/>
      <c r="V708" s="79"/>
      <c r="W708" s="79"/>
      <c r="X708" s="81"/>
      <c r="Y708" s="81"/>
      <c r="Z708" s="81"/>
      <c r="AA708" s="81"/>
      <c r="AB708" s="86"/>
      <c r="AC708" s="37"/>
      <c r="AD708" s="12"/>
    </row>
    <row r="709" spans="2:30" s="13" customFormat="1" ht="27.75" customHeight="1">
      <c r="B709" s="72"/>
      <c r="C709" s="61"/>
      <c r="D709" s="62"/>
      <c r="G709" s="63"/>
      <c r="H709" s="64"/>
      <c r="I709" s="37"/>
      <c r="J709" s="37"/>
      <c r="K709" s="65"/>
      <c r="L709" s="65"/>
      <c r="M709" s="65"/>
      <c r="N709" s="65"/>
      <c r="O709" s="31"/>
      <c r="P709" s="31"/>
      <c r="Q709" s="63"/>
      <c r="R709" s="79"/>
      <c r="S709" s="79"/>
      <c r="T709" s="79"/>
      <c r="U709" s="79"/>
      <c r="V709" s="79"/>
      <c r="W709" s="79"/>
      <c r="X709" s="81"/>
      <c r="Y709" s="81"/>
      <c r="Z709" s="81"/>
      <c r="AA709" s="81"/>
      <c r="AB709" s="86"/>
      <c r="AC709" s="37"/>
      <c r="AD709" s="12"/>
    </row>
    <row r="710" spans="2:30" s="13" customFormat="1" ht="27.75" customHeight="1">
      <c r="B710" s="72"/>
      <c r="C710" s="61"/>
      <c r="D710" s="62"/>
      <c r="G710" s="63"/>
      <c r="H710" s="64"/>
      <c r="I710" s="37"/>
      <c r="J710" s="37"/>
      <c r="K710" s="65"/>
      <c r="L710" s="65"/>
      <c r="M710" s="65"/>
      <c r="N710" s="65"/>
      <c r="O710" s="31"/>
      <c r="P710" s="31"/>
      <c r="Q710" s="63"/>
      <c r="R710" s="79"/>
      <c r="S710" s="79"/>
      <c r="T710" s="79"/>
      <c r="U710" s="79"/>
      <c r="V710" s="79"/>
      <c r="W710" s="79"/>
      <c r="X710" s="81"/>
      <c r="Y710" s="81"/>
      <c r="Z710" s="81"/>
      <c r="AA710" s="81"/>
      <c r="AB710" s="86"/>
      <c r="AC710" s="37"/>
      <c r="AD710" s="12"/>
    </row>
    <row r="711" spans="2:30" s="13" customFormat="1" ht="27.75" customHeight="1">
      <c r="B711" s="72"/>
      <c r="C711" s="61"/>
      <c r="D711" s="62"/>
      <c r="G711" s="63"/>
      <c r="H711" s="64"/>
      <c r="I711" s="37"/>
      <c r="J711" s="37"/>
      <c r="K711" s="65"/>
      <c r="L711" s="65"/>
      <c r="M711" s="65"/>
      <c r="N711" s="65"/>
      <c r="O711" s="31"/>
      <c r="P711" s="31"/>
      <c r="Q711" s="63"/>
      <c r="R711" s="79"/>
      <c r="S711" s="79"/>
      <c r="T711" s="79"/>
      <c r="U711" s="79"/>
      <c r="V711" s="79"/>
      <c r="W711" s="79"/>
      <c r="X711" s="81"/>
      <c r="Y711" s="81"/>
      <c r="Z711" s="81"/>
      <c r="AA711" s="81"/>
      <c r="AB711" s="86"/>
      <c r="AC711" s="37"/>
      <c r="AD711" s="12"/>
    </row>
    <row r="712" spans="2:30" s="13" customFormat="1" ht="27.75" customHeight="1">
      <c r="B712" s="72"/>
      <c r="C712" s="61"/>
      <c r="D712" s="62"/>
      <c r="G712" s="63"/>
      <c r="H712" s="64"/>
      <c r="I712" s="37"/>
      <c r="J712" s="37"/>
      <c r="K712" s="65"/>
      <c r="L712" s="65"/>
      <c r="M712" s="65"/>
      <c r="N712" s="65"/>
      <c r="O712" s="31"/>
      <c r="P712" s="31"/>
      <c r="Q712" s="63"/>
      <c r="R712" s="79"/>
      <c r="S712" s="79"/>
      <c r="T712" s="79"/>
      <c r="U712" s="79"/>
      <c r="V712" s="79"/>
      <c r="W712" s="79"/>
      <c r="X712" s="81"/>
      <c r="Y712" s="81"/>
      <c r="Z712" s="81"/>
      <c r="AA712" s="81"/>
      <c r="AB712" s="86"/>
      <c r="AC712" s="37"/>
      <c r="AD712" s="12"/>
    </row>
    <row r="713" spans="2:30" s="13" customFormat="1" ht="27.75" customHeight="1">
      <c r="B713" s="72"/>
      <c r="C713" s="61"/>
      <c r="D713" s="62"/>
      <c r="G713" s="63"/>
      <c r="H713" s="64"/>
      <c r="I713" s="37"/>
      <c r="J713" s="37"/>
      <c r="K713" s="65"/>
      <c r="L713" s="65"/>
      <c r="M713" s="65"/>
      <c r="N713" s="65"/>
      <c r="O713" s="31"/>
      <c r="P713" s="31"/>
      <c r="Q713" s="63"/>
      <c r="R713" s="79"/>
      <c r="S713" s="79"/>
      <c r="T713" s="79"/>
      <c r="U713" s="79"/>
      <c r="V713" s="79"/>
      <c r="W713" s="79"/>
      <c r="X713" s="81"/>
      <c r="Y713" s="81"/>
      <c r="Z713" s="81"/>
      <c r="AA713" s="81"/>
      <c r="AB713" s="86"/>
      <c r="AC713" s="37"/>
      <c r="AD713" s="12"/>
    </row>
    <row r="714" spans="2:30" s="13" customFormat="1" ht="27.75" customHeight="1">
      <c r="B714" s="72"/>
      <c r="C714" s="61"/>
      <c r="D714" s="62"/>
      <c r="G714" s="63"/>
      <c r="H714" s="64"/>
      <c r="I714" s="37"/>
      <c r="J714" s="37"/>
      <c r="K714" s="65"/>
      <c r="L714" s="65"/>
      <c r="M714" s="65"/>
      <c r="N714" s="65"/>
      <c r="O714" s="31"/>
      <c r="P714" s="31"/>
      <c r="Q714" s="63"/>
      <c r="R714" s="79"/>
      <c r="S714" s="79"/>
      <c r="T714" s="79"/>
      <c r="U714" s="79"/>
      <c r="V714" s="79"/>
      <c r="W714" s="79"/>
      <c r="X714" s="81"/>
      <c r="Y714" s="81"/>
      <c r="Z714" s="81"/>
      <c r="AA714" s="81"/>
      <c r="AB714" s="86"/>
      <c r="AC714" s="37"/>
      <c r="AD714" s="12"/>
    </row>
    <row r="715" spans="2:30" s="13" customFormat="1" ht="27.75" customHeight="1">
      <c r="B715" s="72"/>
      <c r="C715" s="61"/>
      <c r="D715" s="62"/>
      <c r="G715" s="63"/>
      <c r="H715" s="64"/>
      <c r="I715" s="37"/>
      <c r="J715" s="37"/>
      <c r="K715" s="65"/>
      <c r="L715" s="65"/>
      <c r="M715" s="65"/>
      <c r="N715" s="65"/>
      <c r="O715" s="31"/>
      <c r="P715" s="31"/>
      <c r="Q715" s="63"/>
      <c r="R715" s="79"/>
      <c r="S715" s="79"/>
      <c r="T715" s="79"/>
      <c r="U715" s="79"/>
      <c r="V715" s="79"/>
      <c r="W715" s="79"/>
      <c r="X715" s="81"/>
      <c r="Y715" s="81"/>
      <c r="Z715" s="81"/>
      <c r="AA715" s="81"/>
      <c r="AB715" s="86"/>
      <c r="AC715" s="37"/>
      <c r="AD715" s="12"/>
    </row>
    <row r="716" spans="2:30" s="13" customFormat="1" ht="27.75" customHeight="1">
      <c r="B716" s="72"/>
      <c r="C716" s="61"/>
      <c r="D716" s="62"/>
      <c r="G716" s="63"/>
      <c r="H716" s="64"/>
      <c r="I716" s="37"/>
      <c r="J716" s="37"/>
      <c r="K716" s="65"/>
      <c r="L716" s="65"/>
      <c r="M716" s="65"/>
      <c r="N716" s="65"/>
      <c r="O716" s="31"/>
      <c r="P716" s="31"/>
      <c r="Q716" s="63"/>
      <c r="R716" s="79"/>
      <c r="S716" s="79"/>
      <c r="T716" s="79"/>
      <c r="U716" s="79"/>
      <c r="V716" s="79"/>
      <c r="W716" s="79"/>
      <c r="X716" s="81"/>
      <c r="Y716" s="81"/>
      <c r="Z716" s="81"/>
      <c r="AA716" s="81"/>
      <c r="AB716" s="86"/>
      <c r="AC716" s="37"/>
      <c r="AD716" s="12"/>
    </row>
    <row r="717" spans="2:30" s="13" customFormat="1" ht="27.75" customHeight="1">
      <c r="B717" s="72"/>
      <c r="C717" s="61"/>
      <c r="D717" s="62"/>
      <c r="G717" s="63"/>
      <c r="H717" s="64"/>
      <c r="I717" s="37"/>
      <c r="J717" s="37"/>
      <c r="K717" s="65"/>
      <c r="L717" s="65"/>
      <c r="M717" s="65"/>
      <c r="N717" s="65"/>
      <c r="O717" s="31"/>
      <c r="P717" s="31"/>
      <c r="Q717" s="63"/>
      <c r="R717" s="79"/>
      <c r="S717" s="79"/>
      <c r="T717" s="79"/>
      <c r="U717" s="79"/>
      <c r="V717" s="79"/>
      <c r="W717" s="79"/>
      <c r="X717" s="81"/>
      <c r="Y717" s="81"/>
      <c r="Z717" s="81"/>
      <c r="AA717" s="81"/>
      <c r="AB717" s="86"/>
      <c r="AC717" s="37"/>
      <c r="AD717" s="12"/>
    </row>
    <row r="718" spans="2:30" s="13" customFormat="1" ht="27.75" customHeight="1">
      <c r="B718" s="72"/>
      <c r="C718" s="61"/>
      <c r="D718" s="62"/>
      <c r="G718" s="63"/>
      <c r="H718" s="64"/>
      <c r="I718" s="37"/>
      <c r="J718" s="37"/>
      <c r="K718" s="65"/>
      <c r="L718" s="65"/>
      <c r="M718" s="65"/>
      <c r="N718" s="65"/>
      <c r="O718" s="31"/>
      <c r="P718" s="31"/>
      <c r="Q718" s="63"/>
      <c r="R718" s="79"/>
      <c r="S718" s="79"/>
      <c r="T718" s="79"/>
      <c r="U718" s="79"/>
      <c r="V718" s="79"/>
      <c r="W718" s="79"/>
      <c r="X718" s="81"/>
      <c r="Y718" s="81"/>
      <c r="Z718" s="81"/>
      <c r="AA718" s="81"/>
      <c r="AB718" s="86"/>
      <c r="AC718" s="37"/>
      <c r="AD718" s="12"/>
    </row>
    <row r="719" spans="2:30" s="13" customFormat="1" ht="27.75" customHeight="1">
      <c r="B719" s="72"/>
      <c r="C719" s="61"/>
      <c r="D719" s="62"/>
      <c r="G719" s="63"/>
      <c r="H719" s="64"/>
      <c r="I719" s="37"/>
      <c r="J719" s="37"/>
      <c r="K719" s="65"/>
      <c r="L719" s="65"/>
      <c r="M719" s="65"/>
      <c r="N719" s="65"/>
      <c r="O719" s="31"/>
      <c r="P719" s="31"/>
      <c r="Q719" s="63"/>
      <c r="R719" s="79"/>
      <c r="S719" s="79"/>
      <c r="T719" s="79"/>
      <c r="U719" s="79"/>
      <c r="V719" s="79"/>
      <c r="W719" s="79"/>
      <c r="X719" s="81"/>
      <c r="Y719" s="81"/>
      <c r="Z719" s="81"/>
      <c r="AA719" s="81"/>
      <c r="AB719" s="86"/>
      <c r="AC719" s="37"/>
      <c r="AD719" s="12"/>
    </row>
    <row r="720" spans="2:30" s="13" customFormat="1" ht="27.75" customHeight="1">
      <c r="B720" s="72"/>
      <c r="C720" s="61"/>
      <c r="D720" s="62"/>
      <c r="G720" s="63"/>
      <c r="H720" s="64"/>
      <c r="I720" s="37"/>
      <c r="J720" s="37"/>
      <c r="K720" s="65"/>
      <c r="L720" s="65"/>
      <c r="M720" s="65"/>
      <c r="N720" s="65"/>
      <c r="O720" s="31"/>
      <c r="P720" s="31"/>
      <c r="Q720" s="63"/>
      <c r="R720" s="79"/>
      <c r="S720" s="79"/>
      <c r="T720" s="79"/>
      <c r="U720" s="79"/>
      <c r="V720" s="79"/>
      <c r="W720" s="79"/>
      <c r="X720" s="81"/>
      <c r="Y720" s="81"/>
      <c r="Z720" s="81"/>
      <c r="AA720" s="81"/>
      <c r="AB720" s="86"/>
      <c r="AC720" s="37"/>
      <c r="AD720" s="12"/>
    </row>
    <row r="721" spans="2:30" s="13" customFormat="1" ht="27.75" customHeight="1">
      <c r="B721" s="72"/>
      <c r="C721" s="61"/>
      <c r="D721" s="62"/>
      <c r="G721" s="63"/>
      <c r="H721" s="64"/>
      <c r="I721" s="37"/>
      <c r="J721" s="37"/>
      <c r="K721" s="65"/>
      <c r="L721" s="65"/>
      <c r="M721" s="65"/>
      <c r="N721" s="65"/>
      <c r="O721" s="31"/>
      <c r="P721" s="31"/>
      <c r="Q721" s="63"/>
      <c r="R721" s="79"/>
      <c r="S721" s="79"/>
      <c r="T721" s="79"/>
      <c r="U721" s="79"/>
      <c r="V721" s="79"/>
      <c r="W721" s="79"/>
      <c r="X721" s="81"/>
      <c r="Y721" s="81"/>
      <c r="Z721" s="81"/>
      <c r="AA721" s="81"/>
      <c r="AB721" s="86"/>
      <c r="AC721" s="37"/>
      <c r="AD721" s="12"/>
    </row>
    <row r="722" spans="2:30" s="13" customFormat="1" ht="27.75" customHeight="1">
      <c r="B722" s="72"/>
      <c r="C722" s="61"/>
      <c r="D722" s="62"/>
      <c r="G722" s="63"/>
      <c r="H722" s="64"/>
      <c r="I722" s="37"/>
      <c r="J722" s="37"/>
      <c r="K722" s="65"/>
      <c r="L722" s="65"/>
      <c r="M722" s="65"/>
      <c r="N722" s="65"/>
      <c r="O722" s="31"/>
      <c r="P722" s="31"/>
      <c r="Q722" s="63"/>
      <c r="R722" s="79"/>
      <c r="S722" s="79"/>
      <c r="T722" s="79"/>
      <c r="U722" s="79"/>
      <c r="V722" s="79"/>
      <c r="W722" s="79"/>
      <c r="X722" s="81"/>
      <c r="Y722" s="81"/>
      <c r="Z722" s="81"/>
      <c r="AA722" s="81"/>
      <c r="AB722" s="86"/>
      <c r="AC722" s="37"/>
      <c r="AD722" s="12"/>
    </row>
    <row r="723" spans="2:30" s="13" customFormat="1" ht="27.75" customHeight="1">
      <c r="B723" s="72"/>
      <c r="C723" s="61"/>
      <c r="D723" s="62"/>
      <c r="G723" s="63"/>
      <c r="H723" s="64"/>
      <c r="I723" s="37"/>
      <c r="J723" s="37"/>
      <c r="K723" s="65"/>
      <c r="L723" s="65"/>
      <c r="M723" s="65"/>
      <c r="N723" s="65"/>
      <c r="O723" s="31"/>
      <c r="P723" s="31"/>
      <c r="Q723" s="63"/>
      <c r="R723" s="79"/>
      <c r="S723" s="79"/>
      <c r="T723" s="79"/>
      <c r="U723" s="79"/>
      <c r="V723" s="79"/>
      <c r="W723" s="79"/>
      <c r="X723" s="81"/>
      <c r="Y723" s="81"/>
      <c r="Z723" s="81"/>
      <c r="AA723" s="81"/>
      <c r="AB723" s="86"/>
      <c r="AC723" s="37"/>
      <c r="AD723" s="12"/>
    </row>
    <row r="724" spans="2:30" s="13" customFormat="1" ht="27.75" customHeight="1">
      <c r="B724" s="72"/>
      <c r="C724" s="61"/>
      <c r="D724" s="62"/>
      <c r="G724" s="63"/>
      <c r="H724" s="64"/>
      <c r="I724" s="37"/>
      <c r="J724" s="37"/>
      <c r="K724" s="65"/>
      <c r="L724" s="65"/>
      <c r="M724" s="65"/>
      <c r="N724" s="65"/>
      <c r="O724" s="31"/>
      <c r="P724" s="31"/>
      <c r="Q724" s="63"/>
      <c r="R724" s="79"/>
      <c r="S724" s="79"/>
      <c r="T724" s="79"/>
      <c r="U724" s="79"/>
      <c r="V724" s="79"/>
      <c r="W724" s="79"/>
      <c r="X724" s="81"/>
      <c r="Y724" s="81"/>
      <c r="Z724" s="81"/>
      <c r="AA724" s="81"/>
      <c r="AB724" s="86"/>
      <c r="AC724" s="37"/>
      <c r="AD724" s="12"/>
    </row>
    <row r="725" spans="2:30" s="13" customFormat="1" ht="27.75" customHeight="1">
      <c r="B725" s="72"/>
      <c r="C725" s="61"/>
      <c r="D725" s="62"/>
      <c r="G725" s="63"/>
      <c r="H725" s="64"/>
      <c r="I725" s="37"/>
      <c r="J725" s="37"/>
      <c r="K725" s="65"/>
      <c r="L725" s="65"/>
      <c r="M725" s="65"/>
      <c r="N725" s="65"/>
      <c r="O725" s="31"/>
      <c r="P725" s="31"/>
      <c r="Q725" s="63"/>
      <c r="R725" s="79"/>
      <c r="S725" s="79"/>
      <c r="T725" s="79"/>
      <c r="U725" s="79"/>
      <c r="V725" s="79"/>
      <c r="W725" s="79"/>
      <c r="X725" s="81"/>
      <c r="Y725" s="81"/>
      <c r="Z725" s="81"/>
      <c r="AA725" s="81"/>
      <c r="AB725" s="86"/>
      <c r="AC725" s="37"/>
      <c r="AD725" s="12"/>
    </row>
    <row r="726" spans="2:30" s="13" customFormat="1" ht="27.75" customHeight="1">
      <c r="B726" s="72"/>
      <c r="C726" s="61"/>
      <c r="D726" s="62"/>
      <c r="G726" s="63"/>
      <c r="H726" s="64"/>
      <c r="I726" s="37"/>
      <c r="J726" s="37"/>
      <c r="K726" s="65"/>
      <c r="L726" s="65"/>
      <c r="M726" s="65"/>
      <c r="N726" s="65"/>
      <c r="O726" s="31"/>
      <c r="P726" s="31"/>
      <c r="Q726" s="63"/>
      <c r="R726" s="79"/>
      <c r="S726" s="79"/>
      <c r="T726" s="79"/>
      <c r="U726" s="79"/>
      <c r="V726" s="79"/>
      <c r="W726" s="79"/>
      <c r="X726" s="81"/>
      <c r="Y726" s="81"/>
      <c r="Z726" s="81"/>
      <c r="AA726" s="81"/>
      <c r="AB726" s="86"/>
      <c r="AC726" s="37"/>
      <c r="AD726" s="12"/>
    </row>
    <row r="727" spans="2:30" s="13" customFormat="1" ht="27.75" customHeight="1">
      <c r="B727" s="72"/>
      <c r="C727" s="61"/>
      <c r="D727" s="62"/>
      <c r="G727" s="63"/>
      <c r="H727" s="64"/>
      <c r="I727" s="37"/>
      <c r="J727" s="37"/>
      <c r="K727" s="65"/>
      <c r="L727" s="65"/>
      <c r="M727" s="65"/>
      <c r="N727" s="65"/>
      <c r="O727" s="31"/>
      <c r="P727" s="31"/>
      <c r="Q727" s="63"/>
      <c r="R727" s="79"/>
      <c r="S727" s="79"/>
      <c r="T727" s="79"/>
      <c r="U727" s="79"/>
      <c r="V727" s="79"/>
      <c r="W727" s="79"/>
      <c r="X727" s="81"/>
      <c r="Y727" s="81"/>
      <c r="Z727" s="81"/>
      <c r="AA727" s="81"/>
      <c r="AB727" s="86"/>
      <c r="AC727" s="37"/>
      <c r="AD727" s="12"/>
    </row>
    <row r="728" spans="2:30" s="13" customFormat="1" ht="27.75" customHeight="1">
      <c r="B728" s="72"/>
      <c r="C728" s="61"/>
      <c r="D728" s="62"/>
      <c r="G728" s="63"/>
      <c r="H728" s="64"/>
      <c r="I728" s="37"/>
      <c r="J728" s="37"/>
      <c r="K728" s="65"/>
      <c r="L728" s="65"/>
      <c r="M728" s="65"/>
      <c r="N728" s="65"/>
      <c r="O728" s="31"/>
      <c r="P728" s="31"/>
      <c r="Q728" s="63"/>
      <c r="R728" s="79"/>
      <c r="S728" s="79"/>
      <c r="T728" s="79"/>
      <c r="U728" s="79"/>
      <c r="V728" s="79"/>
      <c r="W728" s="79"/>
      <c r="X728" s="81"/>
      <c r="Y728" s="81"/>
      <c r="Z728" s="81"/>
      <c r="AA728" s="81"/>
      <c r="AB728" s="86"/>
      <c r="AC728" s="37"/>
      <c r="AD728" s="12"/>
    </row>
    <row r="729" spans="2:30" s="13" customFormat="1" ht="27.75" customHeight="1">
      <c r="B729" s="72"/>
      <c r="C729" s="61"/>
      <c r="D729" s="62"/>
      <c r="G729" s="63"/>
      <c r="H729" s="64"/>
      <c r="I729" s="37"/>
      <c r="J729" s="37"/>
      <c r="K729" s="65"/>
      <c r="L729" s="65"/>
      <c r="M729" s="65"/>
      <c r="N729" s="65"/>
      <c r="O729" s="31"/>
      <c r="P729" s="31"/>
      <c r="Q729" s="63"/>
      <c r="R729" s="79"/>
      <c r="S729" s="79"/>
      <c r="T729" s="79"/>
      <c r="U729" s="79"/>
      <c r="V729" s="79"/>
      <c r="W729" s="79"/>
      <c r="X729" s="81"/>
      <c r="Y729" s="81"/>
      <c r="Z729" s="81"/>
      <c r="AA729" s="81"/>
      <c r="AB729" s="86"/>
      <c r="AC729" s="37"/>
      <c r="AD729" s="12"/>
    </row>
    <row r="730" spans="2:30" s="13" customFormat="1" ht="27.75" customHeight="1">
      <c r="B730" s="72"/>
      <c r="C730" s="61"/>
      <c r="D730" s="62"/>
      <c r="G730" s="63"/>
      <c r="H730" s="64"/>
      <c r="I730" s="37"/>
      <c r="J730" s="37"/>
      <c r="K730" s="65"/>
      <c r="L730" s="65"/>
      <c r="M730" s="65"/>
      <c r="N730" s="65"/>
      <c r="O730" s="31"/>
      <c r="P730" s="31"/>
      <c r="Q730" s="63"/>
      <c r="R730" s="79"/>
      <c r="S730" s="79"/>
      <c r="T730" s="79"/>
      <c r="U730" s="79"/>
      <c r="V730" s="79"/>
      <c r="W730" s="79"/>
      <c r="X730" s="81"/>
      <c r="Y730" s="81"/>
      <c r="Z730" s="81"/>
      <c r="AA730" s="81"/>
      <c r="AB730" s="86"/>
      <c r="AC730" s="37"/>
      <c r="AD730" s="12"/>
    </row>
    <row r="731" spans="2:30" s="13" customFormat="1" ht="27.75" customHeight="1">
      <c r="B731" s="72"/>
      <c r="C731" s="61"/>
      <c r="D731" s="62"/>
      <c r="G731" s="63"/>
      <c r="H731" s="64"/>
      <c r="I731" s="37"/>
      <c r="J731" s="37"/>
      <c r="K731" s="65"/>
      <c r="L731" s="65"/>
      <c r="M731" s="65"/>
      <c r="N731" s="65"/>
      <c r="O731" s="31"/>
      <c r="P731" s="31"/>
      <c r="Q731" s="63"/>
      <c r="R731" s="79"/>
      <c r="S731" s="79"/>
      <c r="T731" s="79"/>
      <c r="U731" s="79"/>
      <c r="V731" s="79"/>
      <c r="W731" s="79"/>
      <c r="X731" s="81"/>
      <c r="Y731" s="81"/>
      <c r="Z731" s="81"/>
      <c r="AA731" s="81"/>
      <c r="AB731" s="86"/>
      <c r="AC731" s="37"/>
      <c r="AD731" s="12"/>
    </row>
    <row r="732" spans="2:30" s="13" customFormat="1" ht="27.75" customHeight="1">
      <c r="B732" s="72"/>
      <c r="C732" s="61"/>
      <c r="D732" s="62"/>
      <c r="G732" s="63"/>
      <c r="H732" s="64"/>
      <c r="I732" s="37"/>
      <c r="J732" s="37"/>
      <c r="K732" s="65"/>
      <c r="L732" s="65"/>
      <c r="M732" s="65"/>
      <c r="N732" s="65"/>
      <c r="O732" s="31"/>
      <c r="P732" s="31"/>
      <c r="Q732" s="63"/>
      <c r="R732" s="79"/>
      <c r="S732" s="79"/>
      <c r="T732" s="79"/>
      <c r="U732" s="79"/>
      <c r="V732" s="79"/>
      <c r="W732" s="79"/>
      <c r="X732" s="81"/>
      <c r="Y732" s="81"/>
      <c r="Z732" s="81"/>
      <c r="AA732" s="81"/>
      <c r="AB732" s="86"/>
      <c r="AC732" s="37"/>
      <c r="AD732" s="12"/>
    </row>
    <row r="733" spans="2:30" s="13" customFormat="1" ht="27.75" customHeight="1">
      <c r="B733" s="72"/>
      <c r="C733" s="61"/>
      <c r="D733" s="62"/>
      <c r="G733" s="63"/>
      <c r="H733" s="64"/>
      <c r="I733" s="37"/>
      <c r="J733" s="37"/>
      <c r="K733" s="65"/>
      <c r="L733" s="65"/>
      <c r="M733" s="65"/>
      <c r="N733" s="65"/>
      <c r="O733" s="31"/>
      <c r="P733" s="31"/>
      <c r="Q733" s="63"/>
      <c r="R733" s="79"/>
      <c r="S733" s="79"/>
      <c r="T733" s="79"/>
      <c r="U733" s="79"/>
      <c r="V733" s="79"/>
      <c r="W733" s="79"/>
      <c r="X733" s="81"/>
      <c r="Y733" s="81"/>
      <c r="Z733" s="81"/>
      <c r="AA733" s="81"/>
      <c r="AB733" s="86"/>
      <c r="AC733" s="37"/>
      <c r="AD733" s="12"/>
    </row>
    <row r="734" spans="2:30" s="13" customFormat="1" ht="27.75" customHeight="1">
      <c r="B734" s="72"/>
      <c r="C734" s="61"/>
      <c r="D734" s="62"/>
      <c r="G734" s="63"/>
      <c r="H734" s="64"/>
      <c r="I734" s="37"/>
      <c r="J734" s="37"/>
      <c r="K734" s="65"/>
      <c r="L734" s="65"/>
      <c r="M734" s="65"/>
      <c r="N734" s="65"/>
      <c r="O734" s="31"/>
      <c r="P734" s="31"/>
      <c r="Q734" s="63"/>
      <c r="R734" s="79"/>
      <c r="S734" s="79"/>
      <c r="T734" s="79"/>
      <c r="U734" s="79"/>
      <c r="V734" s="79"/>
      <c r="W734" s="79"/>
      <c r="X734" s="81"/>
      <c r="Y734" s="81"/>
      <c r="Z734" s="81"/>
      <c r="AA734" s="81"/>
      <c r="AB734" s="86"/>
      <c r="AC734" s="37"/>
      <c r="AD734" s="12"/>
    </row>
    <row r="735" spans="2:30" s="13" customFormat="1" ht="27.75" customHeight="1">
      <c r="B735" s="72"/>
      <c r="C735" s="61"/>
      <c r="D735" s="62"/>
      <c r="G735" s="63"/>
      <c r="H735" s="64"/>
      <c r="I735" s="37"/>
      <c r="J735" s="37"/>
      <c r="K735" s="65"/>
      <c r="L735" s="65"/>
      <c r="M735" s="65"/>
      <c r="N735" s="65"/>
      <c r="O735" s="31"/>
      <c r="P735" s="31"/>
      <c r="Q735" s="63"/>
      <c r="R735" s="79"/>
      <c r="S735" s="79"/>
      <c r="T735" s="79"/>
      <c r="U735" s="79"/>
      <c r="V735" s="79"/>
      <c r="W735" s="79"/>
      <c r="X735" s="81"/>
      <c r="Y735" s="81"/>
      <c r="Z735" s="81"/>
      <c r="AA735" s="81"/>
      <c r="AB735" s="86"/>
      <c r="AC735" s="37"/>
      <c r="AD735" s="12"/>
    </row>
    <row r="736" spans="2:30" s="13" customFormat="1" ht="27.75" customHeight="1">
      <c r="B736" s="72"/>
      <c r="C736" s="61"/>
      <c r="D736" s="62"/>
      <c r="G736" s="63"/>
      <c r="H736" s="64"/>
      <c r="I736" s="37"/>
      <c r="J736" s="37"/>
      <c r="K736" s="65"/>
      <c r="L736" s="65"/>
      <c r="M736" s="65"/>
      <c r="N736" s="65"/>
      <c r="O736" s="31"/>
      <c r="P736" s="31"/>
      <c r="Q736" s="63"/>
      <c r="R736" s="79"/>
      <c r="S736" s="79"/>
      <c r="T736" s="79"/>
      <c r="U736" s="79"/>
      <c r="V736" s="79"/>
      <c r="W736" s="79"/>
      <c r="X736" s="81"/>
      <c r="Y736" s="81"/>
      <c r="Z736" s="81"/>
      <c r="AA736" s="81"/>
      <c r="AB736" s="86"/>
      <c r="AC736" s="37"/>
      <c r="AD736" s="12"/>
    </row>
    <row r="737" spans="2:30" s="13" customFormat="1" ht="27.75" customHeight="1">
      <c r="B737" s="72"/>
      <c r="C737" s="61"/>
      <c r="D737" s="62"/>
      <c r="G737" s="63"/>
      <c r="H737" s="64"/>
      <c r="I737" s="37"/>
      <c r="J737" s="37"/>
      <c r="K737" s="65"/>
      <c r="L737" s="65"/>
      <c r="M737" s="65"/>
      <c r="N737" s="65"/>
      <c r="O737" s="31"/>
      <c r="P737" s="31"/>
      <c r="Q737" s="63"/>
      <c r="R737" s="79"/>
      <c r="S737" s="79"/>
      <c r="T737" s="79"/>
      <c r="U737" s="79"/>
      <c r="V737" s="79"/>
      <c r="W737" s="79"/>
      <c r="X737" s="81"/>
      <c r="Y737" s="81"/>
      <c r="Z737" s="81"/>
      <c r="AA737" s="81"/>
      <c r="AB737" s="86"/>
      <c r="AC737" s="37"/>
      <c r="AD737" s="12"/>
    </row>
    <row r="738" spans="2:30" s="13" customFormat="1" ht="27.75" customHeight="1">
      <c r="B738" s="72"/>
      <c r="C738" s="61"/>
      <c r="D738" s="62"/>
      <c r="G738" s="63"/>
      <c r="H738" s="64"/>
      <c r="I738" s="37"/>
      <c r="J738" s="37"/>
      <c r="K738" s="65"/>
      <c r="L738" s="65"/>
      <c r="M738" s="65"/>
      <c r="N738" s="65"/>
      <c r="O738" s="31"/>
      <c r="P738" s="31"/>
      <c r="Q738" s="63"/>
      <c r="R738" s="79"/>
      <c r="S738" s="79"/>
      <c r="T738" s="79"/>
      <c r="U738" s="79"/>
      <c r="V738" s="79"/>
      <c r="W738" s="79"/>
      <c r="X738" s="81"/>
      <c r="Y738" s="81"/>
      <c r="Z738" s="81"/>
      <c r="AA738" s="81"/>
      <c r="AB738" s="86"/>
      <c r="AC738" s="37"/>
      <c r="AD738" s="12"/>
    </row>
    <row r="739" spans="2:30" s="13" customFormat="1" ht="27.75" customHeight="1">
      <c r="B739" s="72"/>
      <c r="C739" s="61"/>
      <c r="D739" s="62"/>
      <c r="G739" s="63"/>
      <c r="H739" s="64"/>
      <c r="I739" s="37"/>
      <c r="J739" s="37"/>
      <c r="K739" s="65"/>
      <c r="L739" s="65"/>
      <c r="M739" s="65"/>
      <c r="N739" s="65"/>
      <c r="O739" s="31"/>
      <c r="P739" s="31"/>
      <c r="Q739" s="63"/>
      <c r="R739" s="79"/>
      <c r="S739" s="79"/>
      <c r="T739" s="79"/>
      <c r="U739" s="79"/>
      <c r="V739" s="79"/>
      <c r="W739" s="79"/>
      <c r="X739" s="81"/>
      <c r="Y739" s="81"/>
      <c r="Z739" s="81"/>
      <c r="AA739" s="81"/>
      <c r="AB739" s="86"/>
      <c r="AC739" s="37"/>
      <c r="AD739" s="12"/>
    </row>
    <row r="740" spans="2:30" s="13" customFormat="1" ht="27.75" customHeight="1">
      <c r="B740" s="72"/>
      <c r="C740" s="61"/>
      <c r="D740" s="62"/>
      <c r="G740" s="63"/>
      <c r="H740" s="64"/>
      <c r="I740" s="37"/>
      <c r="J740" s="37"/>
      <c r="K740" s="65"/>
      <c r="L740" s="65"/>
      <c r="M740" s="65"/>
      <c r="N740" s="65"/>
      <c r="O740" s="31"/>
      <c r="P740" s="31"/>
      <c r="Q740" s="63"/>
      <c r="R740" s="79"/>
      <c r="S740" s="79"/>
      <c r="T740" s="79"/>
      <c r="U740" s="79"/>
      <c r="V740" s="79"/>
      <c r="W740" s="79"/>
      <c r="X740" s="81"/>
      <c r="Y740" s="81"/>
      <c r="Z740" s="81"/>
      <c r="AA740" s="81"/>
      <c r="AB740" s="86"/>
      <c r="AC740" s="37"/>
      <c r="AD740" s="12"/>
    </row>
    <row r="741" spans="2:30" s="13" customFormat="1" ht="27.75" customHeight="1">
      <c r="B741" s="72"/>
      <c r="C741" s="61"/>
      <c r="D741" s="62"/>
      <c r="G741" s="63"/>
      <c r="H741" s="64"/>
      <c r="I741" s="37"/>
      <c r="J741" s="37"/>
      <c r="K741" s="65"/>
      <c r="L741" s="65"/>
      <c r="M741" s="65"/>
      <c r="N741" s="65"/>
      <c r="O741" s="31"/>
      <c r="P741" s="31"/>
      <c r="Q741" s="63"/>
      <c r="R741" s="79"/>
      <c r="S741" s="79"/>
      <c r="T741" s="79"/>
      <c r="U741" s="79"/>
      <c r="V741" s="79"/>
      <c r="W741" s="79"/>
      <c r="X741" s="81"/>
      <c r="Y741" s="81"/>
      <c r="Z741" s="81"/>
      <c r="AA741" s="81"/>
      <c r="AB741" s="86"/>
      <c r="AC741" s="37"/>
      <c r="AD741" s="12"/>
    </row>
    <row r="742" spans="2:30" s="13" customFormat="1" ht="27.75" customHeight="1">
      <c r="B742" s="72"/>
      <c r="C742" s="61"/>
      <c r="D742" s="62"/>
      <c r="G742" s="63"/>
      <c r="H742" s="64"/>
      <c r="I742" s="37"/>
      <c r="J742" s="37"/>
      <c r="K742" s="65"/>
      <c r="L742" s="65"/>
      <c r="M742" s="65"/>
      <c r="N742" s="65"/>
      <c r="O742" s="31"/>
      <c r="P742" s="31"/>
      <c r="Q742" s="63"/>
      <c r="R742" s="79"/>
      <c r="S742" s="79"/>
      <c r="T742" s="79"/>
      <c r="U742" s="79"/>
      <c r="V742" s="79"/>
      <c r="W742" s="79"/>
      <c r="X742" s="81"/>
      <c r="Y742" s="81"/>
      <c r="Z742" s="81"/>
      <c r="AA742" s="81"/>
      <c r="AB742" s="86"/>
      <c r="AC742" s="37"/>
      <c r="AD742" s="12"/>
    </row>
    <row r="743" spans="2:30" s="13" customFormat="1" ht="27.75" customHeight="1">
      <c r="B743" s="72"/>
      <c r="C743" s="61"/>
      <c r="D743" s="62"/>
      <c r="G743" s="63"/>
      <c r="H743" s="64"/>
      <c r="I743" s="37"/>
      <c r="J743" s="37"/>
      <c r="K743" s="65"/>
      <c r="L743" s="65"/>
      <c r="M743" s="65"/>
      <c r="N743" s="65"/>
      <c r="O743" s="31"/>
      <c r="P743" s="31"/>
      <c r="Q743" s="63"/>
      <c r="R743" s="79"/>
      <c r="S743" s="79"/>
      <c r="T743" s="79"/>
      <c r="U743" s="79"/>
      <c r="V743" s="79"/>
      <c r="W743" s="79"/>
      <c r="X743" s="81"/>
      <c r="Y743" s="81"/>
      <c r="Z743" s="81"/>
      <c r="AA743" s="81"/>
      <c r="AB743" s="86"/>
      <c r="AC743" s="37"/>
      <c r="AD743" s="12"/>
    </row>
    <row r="744" spans="2:30" s="13" customFormat="1" ht="27.75" customHeight="1">
      <c r="B744" s="72"/>
      <c r="C744" s="61"/>
      <c r="D744" s="62"/>
      <c r="G744" s="63"/>
      <c r="H744" s="64"/>
      <c r="I744" s="37"/>
      <c r="J744" s="37"/>
      <c r="K744" s="65"/>
      <c r="L744" s="65"/>
      <c r="M744" s="65"/>
      <c r="N744" s="65"/>
      <c r="O744" s="31"/>
      <c r="P744" s="31"/>
      <c r="Q744" s="63"/>
      <c r="R744" s="79"/>
      <c r="S744" s="79"/>
      <c r="T744" s="79"/>
      <c r="U744" s="79"/>
      <c r="V744" s="79"/>
      <c r="W744" s="79"/>
      <c r="X744" s="81"/>
      <c r="Y744" s="81"/>
      <c r="Z744" s="81"/>
      <c r="AA744" s="81"/>
      <c r="AB744" s="86"/>
      <c r="AC744" s="37"/>
      <c r="AD744" s="12"/>
    </row>
    <row r="745" spans="2:30" s="13" customFormat="1" ht="27.75" customHeight="1">
      <c r="B745" s="72"/>
      <c r="C745" s="61"/>
      <c r="D745" s="62"/>
      <c r="G745" s="63"/>
      <c r="H745" s="64"/>
      <c r="I745" s="37"/>
      <c r="J745" s="37"/>
      <c r="K745" s="65"/>
      <c r="L745" s="65"/>
      <c r="M745" s="65"/>
      <c r="N745" s="65"/>
      <c r="O745" s="31"/>
      <c r="P745" s="31"/>
      <c r="Q745" s="63"/>
      <c r="R745" s="79"/>
      <c r="S745" s="79"/>
      <c r="T745" s="79"/>
      <c r="U745" s="79"/>
      <c r="V745" s="79"/>
      <c r="W745" s="79"/>
      <c r="X745" s="81"/>
      <c r="Y745" s="81"/>
      <c r="Z745" s="81"/>
      <c r="AA745" s="81"/>
      <c r="AB745" s="86"/>
      <c r="AC745" s="37"/>
      <c r="AD745" s="12"/>
    </row>
    <row r="746" spans="2:30" s="13" customFormat="1" ht="27.75" customHeight="1">
      <c r="B746" s="72"/>
      <c r="C746" s="61"/>
      <c r="D746" s="62"/>
      <c r="G746" s="63"/>
      <c r="H746" s="64"/>
      <c r="I746" s="37"/>
      <c r="J746" s="37"/>
      <c r="K746" s="65"/>
      <c r="L746" s="65"/>
      <c r="M746" s="65"/>
      <c r="N746" s="65"/>
      <c r="O746" s="31"/>
      <c r="P746" s="31"/>
      <c r="Q746" s="63"/>
      <c r="R746" s="79"/>
      <c r="S746" s="79"/>
      <c r="T746" s="79"/>
      <c r="U746" s="79"/>
      <c r="V746" s="79"/>
      <c r="W746" s="79"/>
      <c r="X746" s="81"/>
      <c r="Y746" s="81"/>
      <c r="Z746" s="81"/>
      <c r="AA746" s="81"/>
      <c r="AB746" s="86"/>
      <c r="AC746" s="37"/>
      <c r="AD746" s="12"/>
    </row>
    <row r="747" spans="2:30" s="13" customFormat="1" ht="27.75" customHeight="1">
      <c r="B747" s="72"/>
      <c r="C747" s="61"/>
      <c r="D747" s="62"/>
      <c r="G747" s="63"/>
      <c r="H747" s="64"/>
      <c r="I747" s="37"/>
      <c r="J747" s="37"/>
      <c r="K747" s="65"/>
      <c r="L747" s="65"/>
      <c r="M747" s="65"/>
      <c r="N747" s="65"/>
      <c r="O747" s="31"/>
      <c r="P747" s="31"/>
      <c r="Q747" s="63"/>
      <c r="R747" s="79"/>
      <c r="S747" s="79"/>
      <c r="T747" s="79"/>
      <c r="U747" s="79"/>
      <c r="V747" s="79"/>
      <c r="W747" s="79"/>
      <c r="X747" s="81"/>
      <c r="Y747" s="81"/>
      <c r="Z747" s="81"/>
      <c r="AA747" s="81"/>
      <c r="AB747" s="86"/>
      <c r="AC747" s="37"/>
      <c r="AD747" s="12"/>
    </row>
    <row r="748" spans="2:30" s="13" customFormat="1" ht="27.75" customHeight="1">
      <c r="B748" s="72"/>
      <c r="C748" s="61"/>
      <c r="D748" s="62"/>
      <c r="G748" s="63"/>
      <c r="H748" s="64"/>
      <c r="I748" s="37"/>
      <c r="J748" s="37"/>
      <c r="K748" s="65"/>
      <c r="L748" s="65"/>
      <c r="M748" s="65"/>
      <c r="N748" s="65"/>
      <c r="O748" s="31"/>
      <c r="P748" s="31"/>
      <c r="Q748" s="63"/>
      <c r="R748" s="79"/>
      <c r="S748" s="79"/>
      <c r="T748" s="79"/>
      <c r="U748" s="79"/>
      <c r="V748" s="79"/>
      <c r="W748" s="79"/>
      <c r="X748" s="81"/>
      <c r="Y748" s="81"/>
      <c r="Z748" s="81"/>
      <c r="AA748" s="81"/>
      <c r="AB748" s="86"/>
      <c r="AC748" s="37"/>
      <c r="AD748" s="12"/>
    </row>
    <row r="749" spans="2:30" s="13" customFormat="1" ht="27.75" customHeight="1">
      <c r="B749" s="72"/>
      <c r="C749" s="61"/>
      <c r="D749" s="62"/>
      <c r="G749" s="63"/>
      <c r="H749" s="64"/>
      <c r="I749" s="37"/>
      <c r="J749" s="37"/>
      <c r="K749" s="65"/>
      <c r="L749" s="65"/>
      <c r="M749" s="65"/>
      <c r="N749" s="65"/>
      <c r="O749" s="31"/>
      <c r="P749" s="31"/>
      <c r="Q749" s="63"/>
      <c r="R749" s="79"/>
      <c r="S749" s="79"/>
      <c r="T749" s="79"/>
      <c r="U749" s="79"/>
      <c r="V749" s="79"/>
      <c r="W749" s="79"/>
      <c r="X749" s="81"/>
      <c r="Y749" s="81"/>
      <c r="Z749" s="81"/>
      <c r="AA749" s="81"/>
      <c r="AB749" s="86"/>
      <c r="AC749" s="37"/>
      <c r="AD749" s="12"/>
    </row>
    <row r="750" spans="2:30" s="13" customFormat="1" ht="27.75" customHeight="1">
      <c r="B750" s="72"/>
      <c r="C750" s="61"/>
      <c r="D750" s="62"/>
      <c r="G750" s="63"/>
      <c r="H750" s="64"/>
      <c r="I750" s="37"/>
      <c r="J750" s="37"/>
      <c r="K750" s="65"/>
      <c r="L750" s="65"/>
      <c r="M750" s="65"/>
      <c r="N750" s="65"/>
      <c r="O750" s="31"/>
      <c r="P750" s="31"/>
      <c r="Q750" s="63"/>
      <c r="R750" s="79"/>
      <c r="S750" s="79"/>
      <c r="T750" s="79"/>
      <c r="U750" s="79"/>
      <c r="V750" s="79"/>
      <c r="W750" s="79"/>
      <c r="X750" s="81"/>
      <c r="Y750" s="81"/>
      <c r="Z750" s="81"/>
      <c r="AA750" s="81"/>
      <c r="AB750" s="86"/>
      <c r="AC750" s="37"/>
      <c r="AD750" s="12"/>
    </row>
    <row r="751" spans="2:30" s="13" customFormat="1" ht="27.75" customHeight="1">
      <c r="B751" s="72"/>
      <c r="C751" s="61"/>
      <c r="D751" s="62"/>
      <c r="G751" s="63"/>
      <c r="H751" s="64"/>
      <c r="I751" s="37"/>
      <c r="J751" s="37"/>
      <c r="K751" s="65"/>
      <c r="L751" s="65"/>
      <c r="M751" s="65"/>
      <c r="N751" s="65"/>
      <c r="O751" s="31"/>
      <c r="P751" s="31"/>
      <c r="Q751" s="63"/>
      <c r="R751" s="79"/>
      <c r="S751" s="79"/>
      <c r="T751" s="79"/>
      <c r="U751" s="79"/>
      <c r="V751" s="79"/>
      <c r="W751" s="79"/>
      <c r="X751" s="81"/>
      <c r="Y751" s="81"/>
      <c r="Z751" s="81"/>
      <c r="AA751" s="81"/>
      <c r="AB751" s="86"/>
      <c r="AC751" s="37"/>
      <c r="AD751" s="12"/>
    </row>
    <row r="752" spans="2:30" s="13" customFormat="1" ht="27.75" customHeight="1">
      <c r="B752" s="72"/>
      <c r="C752" s="61"/>
      <c r="D752" s="62"/>
      <c r="G752" s="63"/>
      <c r="H752" s="64"/>
      <c r="I752" s="37"/>
      <c r="J752" s="37"/>
      <c r="K752" s="65"/>
      <c r="L752" s="65"/>
      <c r="M752" s="65"/>
      <c r="N752" s="65"/>
      <c r="O752" s="31"/>
      <c r="P752" s="31"/>
      <c r="Q752" s="63"/>
      <c r="R752" s="79"/>
      <c r="S752" s="79"/>
      <c r="T752" s="79"/>
      <c r="U752" s="79"/>
      <c r="V752" s="79"/>
      <c r="W752" s="79"/>
      <c r="X752" s="81"/>
      <c r="Y752" s="81"/>
      <c r="Z752" s="81"/>
      <c r="AA752" s="81"/>
      <c r="AB752" s="86"/>
      <c r="AC752" s="37"/>
      <c r="AD752" s="12"/>
    </row>
    <row r="753" spans="2:30" s="13" customFormat="1" ht="27.75" customHeight="1">
      <c r="B753" s="72"/>
      <c r="C753" s="61"/>
      <c r="D753" s="62"/>
      <c r="G753" s="63"/>
      <c r="H753" s="64"/>
      <c r="I753" s="37"/>
      <c r="J753" s="37"/>
      <c r="K753" s="65"/>
      <c r="L753" s="65"/>
      <c r="M753" s="65"/>
      <c r="N753" s="65"/>
      <c r="O753" s="31"/>
      <c r="P753" s="31"/>
      <c r="Q753" s="63"/>
      <c r="R753" s="79"/>
      <c r="S753" s="79"/>
      <c r="T753" s="79"/>
      <c r="U753" s="79"/>
      <c r="V753" s="79"/>
      <c r="W753" s="79"/>
      <c r="X753" s="81"/>
      <c r="Y753" s="81"/>
      <c r="Z753" s="81"/>
      <c r="AA753" s="81"/>
      <c r="AB753" s="86"/>
      <c r="AC753" s="37"/>
      <c r="AD753" s="12"/>
    </row>
    <row r="754" spans="2:30" s="13" customFormat="1" ht="27.75" customHeight="1">
      <c r="B754" s="72"/>
      <c r="C754" s="61"/>
      <c r="D754" s="62"/>
      <c r="G754" s="63"/>
      <c r="H754" s="64"/>
      <c r="I754" s="37"/>
      <c r="J754" s="37"/>
      <c r="K754" s="65"/>
      <c r="L754" s="65"/>
      <c r="M754" s="65"/>
      <c r="N754" s="65"/>
      <c r="O754" s="31"/>
      <c r="P754" s="31"/>
      <c r="Q754" s="63"/>
      <c r="R754" s="79"/>
      <c r="S754" s="79"/>
      <c r="T754" s="79"/>
      <c r="U754" s="79"/>
      <c r="V754" s="79"/>
      <c r="W754" s="79"/>
      <c r="X754" s="81"/>
      <c r="Y754" s="81"/>
      <c r="Z754" s="81"/>
      <c r="AA754" s="81"/>
      <c r="AB754" s="86"/>
      <c r="AC754" s="37"/>
      <c r="AD754" s="12"/>
    </row>
    <row r="755" spans="2:30" s="13" customFormat="1" ht="27.75" customHeight="1">
      <c r="B755" s="72"/>
      <c r="C755" s="61"/>
      <c r="D755" s="62"/>
      <c r="G755" s="63"/>
      <c r="H755" s="64"/>
      <c r="I755" s="37"/>
      <c r="J755" s="37"/>
      <c r="K755" s="65"/>
      <c r="L755" s="65"/>
      <c r="M755" s="65"/>
      <c r="N755" s="65"/>
      <c r="O755" s="31"/>
      <c r="P755" s="31"/>
      <c r="Q755" s="63"/>
      <c r="R755" s="79"/>
      <c r="S755" s="79"/>
      <c r="T755" s="79"/>
      <c r="U755" s="79"/>
      <c r="V755" s="79"/>
      <c r="W755" s="79"/>
      <c r="X755" s="81"/>
      <c r="Y755" s="81"/>
      <c r="Z755" s="81"/>
      <c r="AA755" s="81"/>
      <c r="AB755" s="86"/>
      <c r="AC755" s="37"/>
      <c r="AD755" s="12"/>
    </row>
    <row r="756" spans="2:30" s="13" customFormat="1" ht="27.75" customHeight="1">
      <c r="B756" s="72"/>
      <c r="C756" s="61"/>
      <c r="D756" s="62"/>
      <c r="G756" s="63"/>
      <c r="H756" s="64"/>
      <c r="I756" s="37"/>
      <c r="J756" s="37"/>
      <c r="K756" s="65"/>
      <c r="L756" s="65"/>
      <c r="M756" s="65"/>
      <c r="N756" s="65"/>
      <c r="O756" s="31"/>
      <c r="P756" s="31"/>
      <c r="Q756" s="63"/>
      <c r="R756" s="79"/>
      <c r="S756" s="79"/>
      <c r="T756" s="79"/>
      <c r="U756" s="79"/>
      <c r="V756" s="79"/>
      <c r="W756" s="79"/>
      <c r="X756" s="81"/>
      <c r="Y756" s="81"/>
      <c r="Z756" s="81"/>
      <c r="AA756" s="81"/>
      <c r="AB756" s="86"/>
      <c r="AC756" s="37"/>
      <c r="AD756" s="12"/>
    </row>
    <row r="757" spans="2:30" s="13" customFormat="1" ht="27.75" customHeight="1">
      <c r="B757" s="72"/>
      <c r="C757" s="61"/>
      <c r="D757" s="62"/>
      <c r="G757" s="63"/>
      <c r="H757" s="64"/>
      <c r="I757" s="37"/>
      <c r="J757" s="37"/>
      <c r="K757" s="65"/>
      <c r="L757" s="65"/>
      <c r="M757" s="65"/>
      <c r="N757" s="65"/>
      <c r="O757" s="31"/>
      <c r="P757" s="31"/>
      <c r="Q757" s="63"/>
      <c r="R757" s="79"/>
      <c r="S757" s="79"/>
      <c r="T757" s="79"/>
      <c r="U757" s="79"/>
      <c r="V757" s="79"/>
      <c r="W757" s="79"/>
      <c r="X757" s="81"/>
      <c r="Y757" s="81"/>
      <c r="Z757" s="81"/>
      <c r="AA757" s="81"/>
      <c r="AB757" s="86"/>
      <c r="AC757" s="37"/>
      <c r="AD757" s="12"/>
    </row>
    <row r="758" spans="2:30" s="13" customFormat="1" ht="27.75" customHeight="1">
      <c r="B758" s="72"/>
      <c r="C758" s="61"/>
      <c r="D758" s="62"/>
      <c r="G758" s="63"/>
      <c r="H758" s="64"/>
      <c r="I758" s="37"/>
      <c r="J758" s="37"/>
      <c r="K758" s="65"/>
      <c r="L758" s="65"/>
      <c r="M758" s="65"/>
      <c r="N758" s="65"/>
      <c r="O758" s="31"/>
      <c r="P758" s="31"/>
      <c r="Q758" s="63"/>
      <c r="R758" s="79"/>
      <c r="S758" s="79"/>
      <c r="T758" s="79"/>
      <c r="U758" s="79"/>
      <c r="V758" s="79"/>
      <c r="W758" s="79"/>
      <c r="X758" s="81"/>
      <c r="Y758" s="81"/>
      <c r="Z758" s="81"/>
      <c r="AA758" s="81"/>
      <c r="AB758" s="86"/>
      <c r="AC758" s="37"/>
      <c r="AD758" s="12"/>
    </row>
    <row r="759" spans="2:30" s="13" customFormat="1" ht="27.75" customHeight="1">
      <c r="B759" s="72"/>
      <c r="C759" s="61"/>
      <c r="D759" s="62"/>
      <c r="G759" s="63"/>
      <c r="H759" s="64"/>
      <c r="I759" s="37"/>
      <c r="J759" s="37"/>
      <c r="K759" s="65"/>
      <c r="L759" s="65"/>
      <c r="M759" s="65"/>
      <c r="N759" s="65"/>
      <c r="O759" s="31"/>
      <c r="P759" s="31"/>
      <c r="Q759" s="63"/>
      <c r="R759" s="79"/>
      <c r="S759" s="79"/>
      <c r="T759" s="79"/>
      <c r="U759" s="79"/>
      <c r="V759" s="79"/>
      <c r="W759" s="79"/>
      <c r="X759" s="81"/>
      <c r="Y759" s="81"/>
      <c r="Z759" s="81"/>
      <c r="AA759" s="81"/>
      <c r="AB759" s="86"/>
      <c r="AC759" s="37"/>
      <c r="AD759" s="12"/>
    </row>
    <row r="760" spans="2:30" s="13" customFormat="1" ht="27.75" customHeight="1">
      <c r="B760" s="72"/>
      <c r="C760" s="61"/>
      <c r="D760" s="62"/>
      <c r="G760" s="63"/>
      <c r="H760" s="64"/>
      <c r="I760" s="37"/>
      <c r="J760" s="37"/>
      <c r="K760" s="65"/>
      <c r="L760" s="65"/>
      <c r="M760" s="65"/>
      <c r="N760" s="65"/>
      <c r="O760" s="31"/>
      <c r="P760" s="31"/>
      <c r="Q760" s="63"/>
      <c r="R760" s="79"/>
      <c r="S760" s="79"/>
      <c r="T760" s="79"/>
      <c r="U760" s="79"/>
      <c r="V760" s="79"/>
      <c r="W760" s="79"/>
      <c r="X760" s="81"/>
      <c r="Y760" s="81"/>
      <c r="Z760" s="81"/>
      <c r="AA760" s="81"/>
      <c r="AB760" s="86"/>
      <c r="AC760" s="37"/>
      <c r="AD760" s="12"/>
    </row>
    <row r="761" spans="2:30" s="13" customFormat="1" ht="27.75" customHeight="1">
      <c r="B761" s="72"/>
      <c r="C761" s="61"/>
      <c r="D761" s="62"/>
      <c r="G761" s="63"/>
      <c r="H761" s="64"/>
      <c r="I761" s="37"/>
      <c r="J761" s="37"/>
      <c r="K761" s="65"/>
      <c r="L761" s="65"/>
      <c r="M761" s="65"/>
      <c r="N761" s="65"/>
      <c r="O761" s="31"/>
      <c r="P761" s="31"/>
      <c r="Q761" s="63"/>
      <c r="R761" s="79"/>
      <c r="S761" s="79"/>
      <c r="T761" s="79"/>
      <c r="U761" s="79"/>
      <c r="V761" s="79"/>
      <c r="W761" s="79"/>
      <c r="X761" s="81"/>
      <c r="Y761" s="81"/>
      <c r="Z761" s="81"/>
      <c r="AA761" s="81"/>
      <c r="AB761" s="86"/>
      <c r="AC761" s="37"/>
      <c r="AD761" s="12"/>
    </row>
    <row r="762" spans="2:30" s="13" customFormat="1" ht="27.75" customHeight="1">
      <c r="B762" s="72"/>
      <c r="C762" s="61"/>
      <c r="D762" s="62"/>
      <c r="G762" s="63"/>
      <c r="H762" s="64"/>
      <c r="I762" s="37"/>
      <c r="J762" s="37"/>
      <c r="K762" s="65"/>
      <c r="L762" s="65"/>
      <c r="M762" s="65"/>
      <c r="N762" s="65"/>
      <c r="O762" s="31"/>
      <c r="P762" s="31"/>
      <c r="Q762" s="63"/>
      <c r="R762" s="79"/>
      <c r="S762" s="79"/>
      <c r="T762" s="79"/>
      <c r="U762" s="79"/>
      <c r="V762" s="79"/>
      <c r="W762" s="79"/>
      <c r="X762" s="81"/>
      <c r="Y762" s="81"/>
      <c r="Z762" s="81"/>
      <c r="AA762" s="81"/>
      <c r="AB762" s="86"/>
      <c r="AC762" s="37"/>
      <c r="AD762" s="12"/>
    </row>
    <row r="763" spans="2:30" s="13" customFormat="1" ht="27.75" customHeight="1">
      <c r="B763" s="72"/>
      <c r="C763" s="61"/>
      <c r="D763" s="62"/>
      <c r="G763" s="63"/>
      <c r="H763" s="64"/>
      <c r="I763" s="37"/>
      <c r="J763" s="37"/>
      <c r="K763" s="65"/>
      <c r="L763" s="65"/>
      <c r="M763" s="65"/>
      <c r="N763" s="65"/>
      <c r="O763" s="31"/>
      <c r="P763" s="31"/>
      <c r="Q763" s="63"/>
      <c r="R763" s="79"/>
      <c r="S763" s="79"/>
      <c r="T763" s="79"/>
      <c r="U763" s="79"/>
      <c r="V763" s="79"/>
      <c r="W763" s="79"/>
      <c r="X763" s="81"/>
      <c r="Y763" s="81"/>
      <c r="Z763" s="81"/>
      <c r="AA763" s="81"/>
      <c r="AB763" s="86"/>
      <c r="AC763" s="37"/>
      <c r="AD763" s="12"/>
    </row>
    <row r="764" spans="2:30" s="13" customFormat="1" ht="27.75" customHeight="1">
      <c r="B764" s="72"/>
      <c r="C764" s="61"/>
      <c r="D764" s="62"/>
      <c r="G764" s="63"/>
      <c r="H764" s="64"/>
      <c r="I764" s="37"/>
      <c r="J764" s="37"/>
      <c r="K764" s="65"/>
      <c r="L764" s="65"/>
      <c r="M764" s="65"/>
      <c r="N764" s="65"/>
      <c r="O764" s="31"/>
      <c r="P764" s="31"/>
      <c r="Q764" s="63"/>
      <c r="R764" s="79"/>
      <c r="S764" s="79"/>
      <c r="T764" s="79"/>
      <c r="U764" s="79"/>
      <c r="V764" s="79"/>
      <c r="W764" s="79"/>
      <c r="X764" s="81"/>
      <c r="Y764" s="81"/>
      <c r="Z764" s="81"/>
      <c r="AA764" s="81"/>
      <c r="AB764" s="86"/>
      <c r="AC764" s="37"/>
      <c r="AD764" s="12"/>
    </row>
    <row r="765" spans="2:30" s="13" customFormat="1" ht="27.75" customHeight="1">
      <c r="B765" s="72"/>
      <c r="C765" s="61"/>
      <c r="D765" s="62"/>
      <c r="G765" s="63"/>
      <c r="H765" s="64"/>
      <c r="I765" s="37"/>
      <c r="J765" s="37"/>
      <c r="K765" s="65"/>
      <c r="L765" s="65"/>
      <c r="M765" s="65"/>
      <c r="N765" s="65"/>
      <c r="O765" s="31"/>
      <c r="P765" s="31"/>
      <c r="Q765" s="63"/>
      <c r="R765" s="79"/>
      <c r="S765" s="79"/>
      <c r="T765" s="79"/>
      <c r="U765" s="79"/>
      <c r="V765" s="79"/>
      <c r="W765" s="79"/>
      <c r="X765" s="81"/>
      <c r="Y765" s="81"/>
      <c r="Z765" s="81"/>
      <c r="AA765" s="81"/>
      <c r="AB765" s="86"/>
      <c r="AC765" s="37"/>
      <c r="AD765" s="12"/>
    </row>
    <row r="766" spans="2:30" s="13" customFormat="1" ht="27.75" customHeight="1">
      <c r="B766" s="72"/>
      <c r="C766" s="61"/>
      <c r="D766" s="62"/>
      <c r="G766" s="63"/>
      <c r="H766" s="64"/>
      <c r="I766" s="37"/>
      <c r="J766" s="37"/>
      <c r="K766" s="65"/>
      <c r="L766" s="65"/>
      <c r="M766" s="65"/>
      <c r="N766" s="65"/>
      <c r="O766" s="31"/>
      <c r="P766" s="31"/>
      <c r="Q766" s="63"/>
      <c r="R766" s="79"/>
      <c r="S766" s="79"/>
      <c r="T766" s="79"/>
      <c r="U766" s="79"/>
      <c r="V766" s="79"/>
      <c r="W766" s="79"/>
      <c r="X766" s="81"/>
      <c r="Y766" s="81"/>
      <c r="Z766" s="81"/>
      <c r="AA766" s="81"/>
      <c r="AB766" s="86"/>
      <c r="AC766" s="37"/>
      <c r="AD766" s="12"/>
    </row>
    <row r="767" spans="2:30" s="13" customFormat="1" ht="27.75" customHeight="1">
      <c r="B767" s="72"/>
      <c r="C767" s="61"/>
      <c r="D767" s="62"/>
      <c r="G767" s="63"/>
      <c r="H767" s="64"/>
      <c r="I767" s="37"/>
      <c r="J767" s="37"/>
      <c r="K767" s="65"/>
      <c r="L767" s="65"/>
      <c r="M767" s="65"/>
      <c r="N767" s="65"/>
      <c r="O767" s="31"/>
      <c r="P767" s="31"/>
      <c r="Q767" s="63"/>
      <c r="R767" s="79"/>
      <c r="S767" s="79"/>
      <c r="T767" s="79"/>
      <c r="U767" s="79"/>
      <c r="V767" s="79"/>
      <c r="W767" s="79"/>
      <c r="X767" s="81"/>
      <c r="Y767" s="81"/>
      <c r="Z767" s="81"/>
      <c r="AA767" s="81"/>
      <c r="AB767" s="86"/>
      <c r="AC767" s="37"/>
      <c r="AD767" s="12"/>
    </row>
    <row r="768" spans="2:30" s="13" customFormat="1" ht="27.75" customHeight="1">
      <c r="B768" s="72"/>
      <c r="C768" s="61"/>
      <c r="D768" s="62"/>
      <c r="G768" s="63"/>
      <c r="H768" s="64"/>
      <c r="I768" s="37"/>
      <c r="J768" s="37"/>
      <c r="K768" s="65"/>
      <c r="L768" s="65"/>
      <c r="M768" s="65"/>
      <c r="N768" s="65"/>
      <c r="O768" s="31"/>
      <c r="P768" s="31"/>
      <c r="Q768" s="63"/>
      <c r="R768" s="79"/>
      <c r="S768" s="79"/>
      <c r="T768" s="79"/>
      <c r="U768" s="79"/>
      <c r="V768" s="79"/>
      <c r="W768" s="79"/>
      <c r="X768" s="81"/>
      <c r="Y768" s="81"/>
      <c r="Z768" s="81"/>
      <c r="AA768" s="81"/>
      <c r="AB768" s="86"/>
      <c r="AC768" s="37"/>
      <c r="AD768" s="12"/>
    </row>
    <row r="769" spans="2:30" s="13" customFormat="1" ht="27.75" customHeight="1">
      <c r="B769" s="72"/>
      <c r="C769" s="61"/>
      <c r="D769" s="62"/>
      <c r="G769" s="63"/>
      <c r="H769" s="64"/>
      <c r="I769" s="37"/>
      <c r="J769" s="37"/>
      <c r="K769" s="65"/>
      <c r="L769" s="65"/>
      <c r="M769" s="65"/>
      <c r="N769" s="65"/>
      <c r="O769" s="31"/>
      <c r="P769" s="31"/>
      <c r="Q769" s="63"/>
      <c r="R769" s="79"/>
      <c r="S769" s="79"/>
      <c r="T769" s="79"/>
      <c r="U769" s="79"/>
      <c r="V769" s="79"/>
      <c r="W769" s="79"/>
      <c r="X769" s="81"/>
      <c r="Y769" s="81"/>
      <c r="Z769" s="81"/>
      <c r="AA769" s="81"/>
      <c r="AB769" s="86"/>
      <c r="AC769" s="37"/>
      <c r="AD769" s="12"/>
    </row>
    <row r="770" spans="2:30" s="13" customFormat="1" ht="27.75" customHeight="1">
      <c r="B770" s="72"/>
      <c r="C770" s="61"/>
      <c r="D770" s="62"/>
      <c r="G770" s="63"/>
      <c r="H770" s="64"/>
      <c r="I770" s="37"/>
      <c r="J770" s="37"/>
      <c r="K770" s="65"/>
      <c r="L770" s="65"/>
      <c r="M770" s="65"/>
      <c r="N770" s="65"/>
      <c r="O770" s="31"/>
      <c r="P770" s="31"/>
      <c r="Q770" s="63"/>
      <c r="R770" s="79"/>
      <c r="S770" s="79"/>
      <c r="T770" s="79"/>
      <c r="U770" s="79"/>
      <c r="V770" s="79"/>
      <c r="W770" s="79"/>
      <c r="X770" s="81"/>
      <c r="Y770" s="81"/>
      <c r="Z770" s="81"/>
      <c r="AA770" s="81"/>
      <c r="AB770" s="86"/>
      <c r="AC770" s="37"/>
      <c r="AD770" s="12"/>
    </row>
    <row r="771" spans="2:30" s="13" customFormat="1" ht="27.75" customHeight="1">
      <c r="B771" s="72"/>
      <c r="C771" s="61"/>
      <c r="D771" s="62"/>
      <c r="G771" s="63"/>
      <c r="H771" s="64"/>
      <c r="I771" s="37"/>
      <c r="J771" s="37"/>
      <c r="K771" s="65"/>
      <c r="L771" s="65"/>
      <c r="M771" s="65"/>
      <c r="N771" s="65"/>
      <c r="O771" s="31"/>
      <c r="P771" s="31"/>
      <c r="Q771" s="63"/>
      <c r="R771" s="79"/>
      <c r="S771" s="79"/>
      <c r="T771" s="79"/>
      <c r="U771" s="79"/>
      <c r="V771" s="79"/>
      <c r="W771" s="79"/>
      <c r="X771" s="81"/>
      <c r="Y771" s="81"/>
      <c r="Z771" s="81"/>
      <c r="AA771" s="81"/>
      <c r="AB771" s="86"/>
      <c r="AC771" s="37"/>
      <c r="AD771" s="12"/>
    </row>
    <row r="772" spans="2:30" s="13" customFormat="1" ht="27.75" customHeight="1">
      <c r="B772" s="72"/>
      <c r="C772" s="61"/>
      <c r="D772" s="62"/>
      <c r="G772" s="63"/>
      <c r="H772" s="64"/>
      <c r="I772" s="37"/>
      <c r="J772" s="37"/>
      <c r="K772" s="65"/>
      <c r="L772" s="65"/>
      <c r="M772" s="65"/>
      <c r="N772" s="65"/>
      <c r="O772" s="31"/>
      <c r="P772" s="31"/>
      <c r="Q772" s="63"/>
      <c r="R772" s="79"/>
      <c r="S772" s="79"/>
      <c r="T772" s="79"/>
      <c r="U772" s="79"/>
      <c r="V772" s="79"/>
      <c r="W772" s="79"/>
      <c r="X772" s="81"/>
      <c r="Y772" s="81"/>
      <c r="Z772" s="81"/>
      <c r="AA772" s="81"/>
      <c r="AB772" s="86"/>
      <c r="AC772" s="37"/>
      <c r="AD772" s="12"/>
    </row>
    <row r="773" spans="2:30" s="13" customFormat="1" ht="27.75" customHeight="1">
      <c r="B773" s="72"/>
      <c r="C773" s="61"/>
      <c r="D773" s="62"/>
      <c r="G773" s="63"/>
      <c r="H773" s="64"/>
      <c r="I773" s="37"/>
      <c r="J773" s="37"/>
      <c r="K773" s="65"/>
      <c r="L773" s="65"/>
      <c r="M773" s="65"/>
      <c r="N773" s="65"/>
      <c r="O773" s="31"/>
      <c r="P773" s="31"/>
      <c r="Q773" s="63"/>
      <c r="R773" s="79"/>
      <c r="S773" s="79"/>
      <c r="T773" s="79"/>
      <c r="U773" s="79"/>
      <c r="V773" s="79"/>
      <c r="W773" s="79"/>
      <c r="X773" s="81"/>
      <c r="Y773" s="81"/>
      <c r="Z773" s="81"/>
      <c r="AA773" s="81"/>
      <c r="AB773" s="86"/>
      <c r="AC773" s="37"/>
      <c r="AD773" s="12"/>
    </row>
    <row r="774" spans="2:30" s="13" customFormat="1" ht="27.75" customHeight="1">
      <c r="B774" s="72"/>
      <c r="C774" s="61"/>
      <c r="D774" s="62"/>
      <c r="G774" s="63"/>
      <c r="H774" s="64"/>
      <c r="I774" s="37"/>
      <c r="J774" s="37"/>
      <c r="K774" s="65"/>
      <c r="L774" s="65"/>
      <c r="M774" s="65"/>
      <c r="N774" s="65"/>
      <c r="O774" s="31"/>
      <c r="P774" s="31"/>
      <c r="Q774" s="63"/>
      <c r="R774" s="79"/>
      <c r="S774" s="79"/>
      <c r="T774" s="79"/>
      <c r="U774" s="79"/>
      <c r="V774" s="79"/>
      <c r="W774" s="79"/>
      <c r="X774" s="81"/>
      <c r="Y774" s="81"/>
      <c r="Z774" s="81"/>
      <c r="AA774" s="81"/>
      <c r="AB774" s="86"/>
      <c r="AC774" s="37"/>
      <c r="AD774" s="12"/>
    </row>
    <row r="775" spans="2:30" s="13" customFormat="1" ht="27.75" customHeight="1">
      <c r="B775" s="72"/>
      <c r="C775" s="61"/>
      <c r="D775" s="62"/>
      <c r="G775" s="63"/>
      <c r="H775" s="64"/>
      <c r="I775" s="37"/>
      <c r="J775" s="37"/>
      <c r="K775" s="65"/>
      <c r="L775" s="65"/>
      <c r="M775" s="65"/>
      <c r="N775" s="65"/>
      <c r="O775" s="31"/>
      <c r="P775" s="31"/>
      <c r="Q775" s="63"/>
      <c r="R775" s="79"/>
      <c r="S775" s="79"/>
      <c r="T775" s="79"/>
      <c r="U775" s="79"/>
      <c r="V775" s="79"/>
      <c r="W775" s="79"/>
      <c r="X775" s="81"/>
      <c r="Y775" s="81"/>
      <c r="Z775" s="81"/>
      <c r="AA775" s="81"/>
      <c r="AB775" s="86"/>
      <c r="AC775" s="37"/>
      <c r="AD775" s="12"/>
    </row>
    <row r="776" spans="2:30" s="13" customFormat="1" ht="27.75" customHeight="1">
      <c r="B776" s="72"/>
      <c r="C776" s="61"/>
      <c r="D776" s="62"/>
      <c r="G776" s="63"/>
      <c r="H776" s="64"/>
      <c r="I776" s="37"/>
      <c r="J776" s="37"/>
      <c r="K776" s="65"/>
      <c r="L776" s="65"/>
      <c r="M776" s="65"/>
      <c r="N776" s="65"/>
      <c r="O776" s="31"/>
      <c r="P776" s="31"/>
      <c r="Q776" s="63"/>
      <c r="R776" s="79"/>
      <c r="S776" s="79"/>
      <c r="T776" s="79"/>
      <c r="U776" s="79"/>
      <c r="V776" s="79"/>
      <c r="W776" s="79"/>
      <c r="X776" s="81"/>
      <c r="Y776" s="81"/>
      <c r="Z776" s="81"/>
      <c r="AA776" s="81"/>
      <c r="AB776" s="86"/>
      <c r="AC776" s="37"/>
      <c r="AD776" s="12"/>
    </row>
    <row r="777" spans="2:30" s="13" customFormat="1" ht="27.75" customHeight="1">
      <c r="B777" s="72"/>
      <c r="C777" s="61"/>
      <c r="D777" s="62"/>
      <c r="G777" s="63"/>
      <c r="H777" s="64"/>
      <c r="I777" s="37"/>
      <c r="J777" s="37"/>
      <c r="K777" s="65"/>
      <c r="L777" s="65"/>
      <c r="M777" s="65"/>
      <c r="N777" s="65"/>
      <c r="O777" s="31"/>
      <c r="P777" s="31"/>
      <c r="Q777" s="63"/>
      <c r="R777" s="79"/>
      <c r="S777" s="79"/>
      <c r="T777" s="79"/>
      <c r="U777" s="79"/>
      <c r="V777" s="79"/>
      <c r="W777" s="79"/>
      <c r="X777" s="81"/>
      <c r="Y777" s="81"/>
      <c r="Z777" s="81"/>
      <c r="AA777" s="81"/>
      <c r="AB777" s="86"/>
      <c r="AC777" s="37"/>
      <c r="AD777" s="12"/>
    </row>
    <row r="778" spans="2:30" s="13" customFormat="1" ht="27.75" customHeight="1">
      <c r="B778" s="72"/>
      <c r="C778" s="61"/>
      <c r="D778" s="62"/>
      <c r="G778" s="63"/>
      <c r="H778" s="64"/>
      <c r="I778" s="37"/>
      <c r="J778" s="37"/>
      <c r="K778" s="65"/>
      <c r="L778" s="65"/>
      <c r="M778" s="65"/>
      <c r="N778" s="65"/>
      <c r="O778" s="31"/>
      <c r="P778" s="31"/>
      <c r="Q778" s="63"/>
      <c r="R778" s="79"/>
      <c r="S778" s="79"/>
      <c r="T778" s="79"/>
      <c r="U778" s="79"/>
      <c r="V778" s="79"/>
      <c r="W778" s="79"/>
      <c r="X778" s="81"/>
      <c r="Y778" s="81"/>
      <c r="Z778" s="81"/>
      <c r="AA778" s="81"/>
      <c r="AB778" s="86"/>
      <c r="AC778" s="37"/>
      <c r="AD778" s="12"/>
    </row>
    <row r="779" spans="2:30" s="13" customFormat="1" ht="27.75" customHeight="1">
      <c r="B779" s="72"/>
      <c r="C779" s="61"/>
      <c r="D779" s="62"/>
      <c r="G779" s="63"/>
      <c r="H779" s="64"/>
      <c r="I779" s="37"/>
      <c r="J779" s="37"/>
      <c r="K779" s="65"/>
      <c r="L779" s="65"/>
      <c r="M779" s="65"/>
      <c r="N779" s="65"/>
      <c r="O779" s="31"/>
      <c r="P779" s="31"/>
      <c r="Q779" s="63"/>
      <c r="R779" s="79"/>
      <c r="S779" s="79"/>
      <c r="T779" s="79"/>
      <c r="U779" s="79"/>
      <c r="V779" s="79"/>
      <c r="W779" s="79"/>
      <c r="X779" s="81"/>
      <c r="Y779" s="81"/>
      <c r="Z779" s="81"/>
      <c r="AA779" s="81"/>
      <c r="AB779" s="86"/>
      <c r="AC779" s="37"/>
      <c r="AD779" s="12"/>
    </row>
    <row r="780" spans="2:30" s="13" customFormat="1" ht="27.75" customHeight="1">
      <c r="B780" s="72"/>
      <c r="C780" s="61"/>
      <c r="D780" s="62"/>
      <c r="G780" s="63"/>
      <c r="H780" s="64"/>
      <c r="I780" s="37"/>
      <c r="J780" s="37"/>
      <c r="K780" s="65"/>
      <c r="L780" s="65"/>
      <c r="M780" s="65"/>
      <c r="N780" s="65"/>
      <c r="O780" s="31"/>
      <c r="P780" s="31"/>
      <c r="Q780" s="63"/>
      <c r="R780" s="79"/>
      <c r="S780" s="79"/>
      <c r="T780" s="79"/>
      <c r="U780" s="79"/>
      <c r="V780" s="79"/>
      <c r="W780" s="79"/>
      <c r="X780" s="81"/>
      <c r="Y780" s="81"/>
      <c r="Z780" s="81"/>
      <c r="AA780" s="81"/>
      <c r="AB780" s="86"/>
      <c r="AC780" s="37"/>
      <c r="AD780" s="12"/>
    </row>
    <row r="781" spans="2:30" s="13" customFormat="1" ht="27.75" customHeight="1">
      <c r="B781" s="72"/>
      <c r="C781" s="61"/>
      <c r="D781" s="62"/>
      <c r="G781" s="63"/>
      <c r="H781" s="64"/>
      <c r="I781" s="37"/>
      <c r="J781" s="37"/>
      <c r="K781" s="65"/>
      <c r="L781" s="65"/>
      <c r="M781" s="65"/>
      <c r="N781" s="65"/>
      <c r="O781" s="31"/>
      <c r="P781" s="31"/>
      <c r="Q781" s="63"/>
      <c r="R781" s="79"/>
      <c r="S781" s="79"/>
      <c r="T781" s="79"/>
      <c r="U781" s="79"/>
      <c r="V781" s="79"/>
      <c r="W781" s="79"/>
      <c r="X781" s="81"/>
      <c r="Y781" s="81"/>
      <c r="Z781" s="81"/>
      <c r="AA781" s="81"/>
      <c r="AB781" s="86"/>
      <c r="AC781" s="37"/>
      <c r="AD781" s="12"/>
    </row>
    <row r="782" spans="2:30" s="13" customFormat="1" ht="27.75" customHeight="1">
      <c r="B782" s="72"/>
      <c r="C782" s="61"/>
      <c r="D782" s="62"/>
      <c r="G782" s="63"/>
      <c r="H782" s="64"/>
      <c r="I782" s="37"/>
      <c r="J782" s="37"/>
      <c r="K782" s="65"/>
      <c r="L782" s="65"/>
      <c r="M782" s="65"/>
      <c r="N782" s="65"/>
      <c r="O782" s="31"/>
      <c r="P782" s="31"/>
      <c r="Q782" s="63"/>
      <c r="R782" s="79"/>
      <c r="S782" s="79"/>
      <c r="T782" s="79"/>
      <c r="U782" s="79"/>
      <c r="V782" s="79"/>
      <c r="W782" s="79"/>
      <c r="X782" s="81"/>
      <c r="Y782" s="81"/>
      <c r="Z782" s="81"/>
      <c r="AA782" s="81"/>
      <c r="AB782" s="86"/>
      <c r="AC782" s="37"/>
      <c r="AD782" s="12"/>
    </row>
    <row r="783" spans="2:30" s="13" customFormat="1" ht="27.75" customHeight="1">
      <c r="B783" s="72"/>
      <c r="C783" s="61"/>
      <c r="D783" s="62"/>
      <c r="G783" s="63"/>
      <c r="H783" s="64"/>
      <c r="I783" s="37"/>
      <c r="J783" s="37"/>
      <c r="K783" s="65"/>
      <c r="L783" s="65"/>
      <c r="M783" s="65"/>
      <c r="N783" s="65"/>
      <c r="O783" s="31"/>
      <c r="P783" s="31"/>
      <c r="Q783" s="63"/>
      <c r="R783" s="79"/>
      <c r="S783" s="79"/>
      <c r="T783" s="79"/>
      <c r="U783" s="79"/>
      <c r="V783" s="79"/>
      <c r="W783" s="79"/>
      <c r="X783" s="81"/>
      <c r="Y783" s="81"/>
      <c r="Z783" s="81"/>
      <c r="AA783" s="81"/>
      <c r="AB783" s="86"/>
      <c r="AC783" s="37"/>
      <c r="AD783" s="12"/>
    </row>
    <row r="784" spans="2:30" s="13" customFormat="1" ht="27.75" customHeight="1">
      <c r="B784" s="72"/>
      <c r="C784" s="61"/>
      <c r="D784" s="62"/>
      <c r="G784" s="63"/>
      <c r="H784" s="64"/>
      <c r="I784" s="37"/>
      <c r="J784" s="37"/>
      <c r="K784" s="65"/>
      <c r="L784" s="65"/>
      <c r="M784" s="65"/>
      <c r="N784" s="65"/>
      <c r="O784" s="31"/>
      <c r="P784" s="31"/>
      <c r="Q784" s="63"/>
      <c r="R784" s="79"/>
      <c r="S784" s="79"/>
      <c r="T784" s="79"/>
      <c r="U784" s="79"/>
      <c r="V784" s="79"/>
      <c r="W784" s="79"/>
      <c r="X784" s="81"/>
      <c r="Y784" s="81"/>
      <c r="Z784" s="81"/>
      <c r="AA784" s="81"/>
      <c r="AB784" s="86"/>
      <c r="AC784" s="37"/>
      <c r="AD784" s="12"/>
    </row>
    <row r="785" spans="2:30" s="13" customFormat="1" ht="27.75" customHeight="1">
      <c r="B785" s="72"/>
      <c r="C785" s="61"/>
      <c r="D785" s="62"/>
      <c r="G785" s="63"/>
      <c r="H785" s="64"/>
      <c r="I785" s="37"/>
      <c r="J785" s="37"/>
      <c r="K785" s="65"/>
      <c r="L785" s="65"/>
      <c r="M785" s="65"/>
      <c r="N785" s="65"/>
      <c r="O785" s="31"/>
      <c r="P785" s="31"/>
      <c r="Q785" s="63"/>
      <c r="R785" s="79"/>
      <c r="S785" s="79"/>
      <c r="T785" s="79"/>
      <c r="U785" s="79"/>
      <c r="V785" s="79"/>
      <c r="W785" s="79"/>
      <c r="X785" s="81"/>
      <c r="Y785" s="81"/>
      <c r="Z785" s="81"/>
      <c r="AA785" s="81"/>
      <c r="AB785" s="86"/>
      <c r="AC785" s="37"/>
      <c r="AD785" s="12"/>
    </row>
    <row r="786" spans="2:30" s="13" customFormat="1" ht="27.75" customHeight="1">
      <c r="B786" s="72"/>
      <c r="C786" s="61"/>
      <c r="D786" s="62"/>
      <c r="G786" s="63"/>
      <c r="H786" s="64"/>
      <c r="I786" s="37"/>
      <c r="J786" s="37"/>
      <c r="K786" s="65"/>
      <c r="L786" s="65"/>
      <c r="M786" s="65"/>
      <c r="N786" s="65"/>
      <c r="O786" s="31"/>
      <c r="P786" s="31"/>
      <c r="Q786" s="63"/>
      <c r="R786" s="79"/>
      <c r="S786" s="79"/>
      <c r="T786" s="79"/>
      <c r="U786" s="79"/>
      <c r="V786" s="79"/>
      <c r="W786" s="79"/>
      <c r="X786" s="81"/>
      <c r="Y786" s="81"/>
      <c r="Z786" s="81"/>
      <c r="AA786" s="81"/>
      <c r="AB786" s="86"/>
      <c r="AC786" s="37"/>
      <c r="AD786" s="12"/>
    </row>
    <row r="787" spans="2:30" s="13" customFormat="1" ht="27.75" customHeight="1">
      <c r="B787" s="72"/>
      <c r="C787" s="61"/>
      <c r="D787" s="62"/>
      <c r="G787" s="63"/>
      <c r="H787" s="64"/>
      <c r="I787" s="37"/>
      <c r="J787" s="37"/>
      <c r="K787" s="65"/>
      <c r="L787" s="65"/>
      <c r="M787" s="65"/>
      <c r="N787" s="65"/>
      <c r="O787" s="31"/>
      <c r="P787" s="31"/>
      <c r="Q787" s="63"/>
      <c r="R787" s="79"/>
      <c r="S787" s="79"/>
      <c r="T787" s="79"/>
      <c r="U787" s="79"/>
      <c r="V787" s="79"/>
      <c r="W787" s="79"/>
      <c r="X787" s="81"/>
      <c r="Y787" s="81"/>
      <c r="Z787" s="81"/>
      <c r="AA787" s="81"/>
      <c r="AB787" s="86"/>
      <c r="AC787" s="37"/>
      <c r="AD787" s="12"/>
    </row>
    <row r="788" spans="2:30" s="13" customFormat="1" ht="27.75" customHeight="1">
      <c r="B788" s="72"/>
      <c r="C788" s="61"/>
      <c r="D788" s="62"/>
      <c r="G788" s="63"/>
      <c r="H788" s="64"/>
      <c r="I788" s="37"/>
      <c r="J788" s="37"/>
      <c r="K788" s="65"/>
      <c r="L788" s="65"/>
      <c r="M788" s="65"/>
      <c r="N788" s="65"/>
      <c r="O788" s="31"/>
      <c r="P788" s="31"/>
      <c r="Q788" s="63"/>
      <c r="R788" s="79"/>
      <c r="S788" s="79"/>
      <c r="T788" s="79"/>
      <c r="U788" s="79"/>
      <c r="V788" s="79"/>
      <c r="W788" s="79"/>
      <c r="X788" s="81"/>
      <c r="Y788" s="81"/>
      <c r="Z788" s="81"/>
      <c r="AA788" s="81"/>
      <c r="AB788" s="86"/>
      <c r="AC788" s="37"/>
      <c r="AD788" s="12"/>
    </row>
    <row r="789" spans="2:30" s="13" customFormat="1" ht="27.75" customHeight="1">
      <c r="B789" s="72"/>
      <c r="C789" s="61"/>
      <c r="D789" s="62"/>
      <c r="G789" s="63"/>
      <c r="H789" s="64"/>
      <c r="I789" s="37"/>
      <c r="J789" s="37"/>
      <c r="K789" s="65"/>
      <c r="L789" s="65"/>
      <c r="M789" s="65"/>
      <c r="N789" s="65"/>
      <c r="O789" s="31"/>
      <c r="P789" s="31"/>
      <c r="Q789" s="63"/>
      <c r="R789" s="79"/>
      <c r="S789" s="79"/>
      <c r="T789" s="79"/>
      <c r="U789" s="79"/>
      <c r="V789" s="79"/>
      <c r="W789" s="79"/>
      <c r="X789" s="81"/>
      <c r="Y789" s="81"/>
      <c r="Z789" s="81"/>
      <c r="AA789" s="81"/>
      <c r="AB789" s="86"/>
      <c r="AC789" s="37"/>
      <c r="AD789" s="12"/>
    </row>
    <row r="790" spans="2:30" s="13" customFormat="1" ht="27.75" customHeight="1">
      <c r="B790" s="72"/>
      <c r="C790" s="61"/>
      <c r="D790" s="62"/>
      <c r="G790" s="63"/>
      <c r="H790" s="64"/>
      <c r="I790" s="37"/>
      <c r="J790" s="37"/>
      <c r="K790" s="65"/>
      <c r="L790" s="65"/>
      <c r="M790" s="65"/>
      <c r="N790" s="65"/>
      <c r="O790" s="31"/>
      <c r="P790" s="31"/>
      <c r="Q790" s="63"/>
      <c r="R790" s="79"/>
      <c r="S790" s="79"/>
      <c r="T790" s="79"/>
      <c r="U790" s="79"/>
      <c r="V790" s="79"/>
      <c r="W790" s="79"/>
      <c r="X790" s="81"/>
      <c r="Y790" s="81"/>
      <c r="Z790" s="81"/>
      <c r="AA790" s="81"/>
      <c r="AB790" s="86"/>
      <c r="AC790" s="37"/>
      <c r="AD790" s="12"/>
    </row>
    <row r="791" spans="2:30" s="13" customFormat="1" ht="27.75" customHeight="1">
      <c r="B791" s="72"/>
      <c r="C791" s="61"/>
      <c r="D791" s="62"/>
      <c r="G791" s="63"/>
      <c r="H791" s="64"/>
      <c r="I791" s="37"/>
      <c r="J791" s="37"/>
      <c r="K791" s="65"/>
      <c r="L791" s="65"/>
      <c r="M791" s="65"/>
      <c r="N791" s="65"/>
      <c r="O791" s="31"/>
      <c r="P791" s="31"/>
      <c r="Q791" s="63"/>
      <c r="R791" s="79"/>
      <c r="S791" s="79"/>
      <c r="T791" s="79"/>
      <c r="U791" s="79"/>
      <c r="V791" s="79"/>
      <c r="W791" s="79"/>
      <c r="X791" s="81"/>
      <c r="Y791" s="81"/>
      <c r="Z791" s="81"/>
      <c r="AA791" s="81"/>
      <c r="AB791" s="86"/>
      <c r="AC791" s="37"/>
      <c r="AD791" s="12"/>
    </row>
    <row r="792" spans="2:30" s="13" customFormat="1" ht="27.75" customHeight="1">
      <c r="B792" s="72"/>
      <c r="C792" s="61"/>
      <c r="D792" s="62"/>
      <c r="G792" s="63"/>
      <c r="H792" s="64"/>
      <c r="I792" s="37"/>
      <c r="J792" s="37"/>
      <c r="K792" s="65"/>
      <c r="L792" s="65"/>
      <c r="M792" s="65"/>
      <c r="N792" s="65"/>
      <c r="O792" s="31"/>
      <c r="P792" s="31"/>
      <c r="Q792" s="63"/>
      <c r="R792" s="79"/>
      <c r="S792" s="79"/>
      <c r="T792" s="79"/>
      <c r="U792" s="79"/>
      <c r="V792" s="79"/>
      <c r="W792" s="79"/>
      <c r="X792" s="81"/>
      <c r="Y792" s="81"/>
      <c r="Z792" s="81"/>
      <c r="AA792" s="81"/>
      <c r="AB792" s="86"/>
      <c r="AC792" s="37"/>
      <c r="AD792" s="12"/>
    </row>
    <row r="793" spans="2:30" s="13" customFormat="1" ht="27.75" customHeight="1">
      <c r="B793" s="72"/>
      <c r="C793" s="61"/>
      <c r="D793" s="62"/>
      <c r="G793" s="63"/>
      <c r="H793" s="64"/>
      <c r="I793" s="37"/>
      <c r="J793" s="37"/>
      <c r="K793" s="65"/>
      <c r="L793" s="65"/>
      <c r="M793" s="65"/>
      <c r="N793" s="65"/>
      <c r="O793" s="31"/>
      <c r="P793" s="31"/>
      <c r="Q793" s="63"/>
      <c r="R793" s="79"/>
      <c r="S793" s="79"/>
      <c r="T793" s="79"/>
      <c r="U793" s="79"/>
      <c r="V793" s="79"/>
      <c r="W793" s="79"/>
      <c r="X793" s="81"/>
      <c r="Y793" s="81"/>
      <c r="Z793" s="81"/>
      <c r="AA793" s="81"/>
      <c r="AB793" s="86"/>
      <c r="AC793" s="37"/>
      <c r="AD793" s="12"/>
    </row>
    <row r="794" spans="2:30" s="13" customFormat="1" ht="27.75" customHeight="1">
      <c r="B794" s="72"/>
      <c r="C794" s="61"/>
      <c r="D794" s="62"/>
      <c r="G794" s="63"/>
      <c r="H794" s="64"/>
      <c r="I794" s="37"/>
      <c r="J794" s="37"/>
      <c r="K794" s="65"/>
      <c r="L794" s="65"/>
      <c r="M794" s="65"/>
      <c r="N794" s="65"/>
      <c r="O794" s="31"/>
      <c r="P794" s="31"/>
      <c r="Q794" s="63"/>
      <c r="R794" s="79"/>
      <c r="S794" s="79"/>
      <c r="T794" s="79"/>
      <c r="U794" s="79"/>
      <c r="V794" s="79"/>
      <c r="W794" s="79"/>
      <c r="X794" s="81"/>
      <c r="Y794" s="81"/>
      <c r="Z794" s="81"/>
      <c r="AA794" s="81"/>
      <c r="AB794" s="86"/>
      <c r="AC794" s="37"/>
      <c r="AD794" s="12"/>
    </row>
    <row r="795" spans="2:30" s="13" customFormat="1" ht="27.75" customHeight="1">
      <c r="B795" s="72"/>
      <c r="C795" s="61"/>
      <c r="D795" s="62"/>
      <c r="G795" s="63"/>
      <c r="H795" s="64"/>
      <c r="I795" s="37"/>
      <c r="J795" s="37"/>
      <c r="K795" s="65"/>
      <c r="L795" s="65"/>
      <c r="M795" s="65"/>
      <c r="N795" s="65"/>
      <c r="O795" s="31"/>
      <c r="P795" s="31"/>
      <c r="Q795" s="63"/>
      <c r="R795" s="79"/>
      <c r="S795" s="79"/>
      <c r="T795" s="79"/>
      <c r="U795" s="79"/>
      <c r="V795" s="79"/>
      <c r="W795" s="79"/>
      <c r="X795" s="81"/>
      <c r="Y795" s="81"/>
      <c r="Z795" s="81"/>
      <c r="AA795" s="81"/>
      <c r="AB795" s="86"/>
      <c r="AC795" s="37"/>
      <c r="AD795" s="12"/>
    </row>
    <row r="796" spans="2:30" s="13" customFormat="1" ht="27.75" customHeight="1">
      <c r="B796" s="72"/>
      <c r="C796" s="61"/>
      <c r="D796" s="62"/>
      <c r="G796" s="63"/>
      <c r="H796" s="64"/>
      <c r="I796" s="37"/>
      <c r="J796" s="37"/>
      <c r="K796" s="65"/>
      <c r="L796" s="65"/>
      <c r="M796" s="65"/>
      <c r="N796" s="65"/>
      <c r="O796" s="31"/>
      <c r="P796" s="31"/>
      <c r="Q796" s="63"/>
      <c r="R796" s="79"/>
      <c r="S796" s="79"/>
      <c r="T796" s="79"/>
      <c r="U796" s="79"/>
      <c r="V796" s="79"/>
      <c r="W796" s="79"/>
      <c r="X796" s="81"/>
      <c r="Y796" s="81"/>
      <c r="Z796" s="81"/>
      <c r="AA796" s="81"/>
      <c r="AB796" s="86"/>
      <c r="AC796" s="37"/>
      <c r="AD796" s="12"/>
    </row>
    <row r="797" spans="2:30" s="13" customFormat="1" ht="27.75" customHeight="1">
      <c r="B797" s="72"/>
      <c r="C797" s="61"/>
      <c r="D797" s="62"/>
      <c r="G797" s="63"/>
      <c r="H797" s="64"/>
      <c r="I797" s="37"/>
      <c r="J797" s="37"/>
      <c r="K797" s="65"/>
      <c r="L797" s="65"/>
      <c r="M797" s="65"/>
      <c r="N797" s="65"/>
      <c r="O797" s="31"/>
      <c r="P797" s="31"/>
      <c r="Q797" s="63"/>
      <c r="R797" s="79"/>
      <c r="S797" s="79"/>
      <c r="T797" s="79"/>
      <c r="U797" s="79"/>
      <c r="V797" s="79"/>
      <c r="W797" s="79"/>
      <c r="X797" s="81"/>
      <c r="Y797" s="81"/>
      <c r="Z797" s="81"/>
      <c r="AA797" s="81"/>
      <c r="AB797" s="86"/>
      <c r="AC797" s="37"/>
      <c r="AD797" s="12"/>
    </row>
    <row r="798" spans="2:30" s="13" customFormat="1" ht="27.75" customHeight="1">
      <c r="B798" s="72"/>
      <c r="C798" s="61"/>
      <c r="D798" s="62"/>
      <c r="G798" s="63"/>
      <c r="H798" s="64"/>
      <c r="I798" s="37"/>
      <c r="J798" s="37"/>
      <c r="K798" s="65"/>
      <c r="L798" s="65"/>
      <c r="M798" s="65"/>
      <c r="N798" s="65"/>
      <c r="O798" s="31"/>
      <c r="P798" s="31"/>
      <c r="Q798" s="63"/>
      <c r="R798" s="79"/>
      <c r="S798" s="79"/>
      <c r="T798" s="79"/>
      <c r="U798" s="79"/>
      <c r="V798" s="79"/>
      <c r="W798" s="79"/>
      <c r="X798" s="81"/>
      <c r="Y798" s="81"/>
      <c r="Z798" s="81"/>
      <c r="AA798" s="81"/>
      <c r="AB798" s="86"/>
      <c r="AC798" s="37"/>
      <c r="AD798" s="12"/>
    </row>
    <row r="799" spans="2:30" s="13" customFormat="1" ht="27.75" customHeight="1">
      <c r="B799" s="72"/>
      <c r="C799" s="61"/>
      <c r="D799" s="62"/>
      <c r="G799" s="63"/>
      <c r="H799" s="64"/>
      <c r="I799" s="37"/>
      <c r="J799" s="37"/>
      <c r="K799" s="65"/>
      <c r="L799" s="65"/>
      <c r="M799" s="65"/>
      <c r="N799" s="65"/>
      <c r="O799" s="31"/>
      <c r="P799" s="31"/>
      <c r="Q799" s="63"/>
      <c r="R799" s="79"/>
      <c r="S799" s="79"/>
      <c r="T799" s="79"/>
      <c r="U799" s="79"/>
      <c r="V799" s="79"/>
      <c r="W799" s="79"/>
      <c r="X799" s="81"/>
      <c r="Y799" s="81"/>
      <c r="Z799" s="81"/>
      <c r="AA799" s="81"/>
      <c r="AB799" s="86"/>
      <c r="AC799" s="37"/>
      <c r="AD799" s="12"/>
    </row>
    <row r="800" spans="2:30" s="13" customFormat="1" ht="27.75" customHeight="1">
      <c r="B800" s="72"/>
      <c r="C800" s="61"/>
      <c r="D800" s="62"/>
      <c r="G800" s="63"/>
      <c r="H800" s="64"/>
      <c r="I800" s="37"/>
      <c r="J800" s="37"/>
      <c r="K800" s="65"/>
      <c r="L800" s="65"/>
      <c r="M800" s="65"/>
      <c r="N800" s="65"/>
      <c r="O800" s="31"/>
      <c r="P800" s="31"/>
      <c r="Q800" s="63"/>
      <c r="R800" s="79"/>
      <c r="S800" s="79"/>
      <c r="T800" s="79"/>
      <c r="U800" s="79"/>
      <c r="V800" s="79"/>
      <c r="W800" s="79"/>
      <c r="X800" s="81"/>
      <c r="Y800" s="81"/>
      <c r="Z800" s="81"/>
      <c r="AA800" s="81"/>
      <c r="AB800" s="86"/>
      <c r="AC800" s="37"/>
      <c r="AD800" s="12"/>
    </row>
    <row r="801" spans="2:30" s="13" customFormat="1" ht="27.75" customHeight="1">
      <c r="B801" s="72"/>
      <c r="C801" s="61"/>
      <c r="D801" s="62"/>
      <c r="G801" s="63"/>
      <c r="H801" s="64"/>
      <c r="I801" s="37"/>
      <c r="J801" s="37"/>
      <c r="K801" s="65"/>
      <c r="L801" s="65"/>
      <c r="M801" s="65"/>
      <c r="N801" s="65"/>
      <c r="O801" s="31"/>
      <c r="P801" s="31"/>
      <c r="Q801" s="63"/>
      <c r="R801" s="79"/>
      <c r="S801" s="79"/>
      <c r="T801" s="79"/>
      <c r="U801" s="79"/>
      <c r="V801" s="79"/>
      <c r="W801" s="79"/>
      <c r="X801" s="81"/>
      <c r="Y801" s="81"/>
      <c r="Z801" s="81"/>
      <c r="AA801" s="81"/>
      <c r="AB801" s="86"/>
      <c r="AC801" s="37"/>
      <c r="AD801" s="12"/>
    </row>
    <row r="802" spans="2:30" s="13" customFormat="1" ht="27.75" customHeight="1">
      <c r="B802" s="72"/>
      <c r="C802" s="61"/>
      <c r="D802" s="62"/>
      <c r="G802" s="63"/>
      <c r="H802" s="64"/>
      <c r="I802" s="37"/>
      <c r="J802" s="37"/>
      <c r="K802" s="65"/>
      <c r="L802" s="65"/>
      <c r="M802" s="65"/>
      <c r="N802" s="65"/>
      <c r="O802" s="31"/>
      <c r="P802" s="31"/>
      <c r="Q802" s="63"/>
      <c r="R802" s="79"/>
      <c r="S802" s="79"/>
      <c r="T802" s="79"/>
      <c r="U802" s="79"/>
      <c r="V802" s="79"/>
      <c r="W802" s="79"/>
      <c r="X802" s="81"/>
      <c r="Y802" s="81"/>
      <c r="Z802" s="81"/>
      <c r="AA802" s="81"/>
      <c r="AB802" s="86"/>
      <c r="AC802" s="37"/>
      <c r="AD802" s="12"/>
    </row>
    <row r="803" spans="2:30" s="13" customFormat="1" ht="27.75" customHeight="1">
      <c r="B803" s="72"/>
      <c r="C803" s="61"/>
      <c r="D803" s="62"/>
      <c r="G803" s="63"/>
      <c r="H803" s="64"/>
      <c r="I803" s="37"/>
      <c r="J803" s="37"/>
      <c r="K803" s="65"/>
      <c r="L803" s="65"/>
      <c r="M803" s="65"/>
      <c r="N803" s="65"/>
      <c r="O803" s="31"/>
      <c r="P803" s="31"/>
      <c r="Q803" s="63"/>
      <c r="R803" s="79"/>
      <c r="S803" s="79"/>
      <c r="T803" s="79"/>
      <c r="U803" s="79"/>
      <c r="V803" s="79"/>
      <c r="W803" s="79"/>
      <c r="X803" s="81"/>
      <c r="Y803" s="81"/>
      <c r="Z803" s="81"/>
      <c r="AA803" s="81"/>
      <c r="AB803" s="86"/>
      <c r="AC803" s="37"/>
      <c r="AD803" s="12"/>
    </row>
    <row r="804" spans="2:30" s="13" customFormat="1" ht="27.75" customHeight="1">
      <c r="B804" s="72"/>
      <c r="C804" s="61"/>
      <c r="D804" s="62"/>
      <c r="G804" s="63"/>
      <c r="H804" s="64"/>
      <c r="I804" s="37"/>
      <c r="J804" s="37"/>
      <c r="K804" s="65"/>
      <c r="L804" s="65"/>
      <c r="M804" s="65"/>
      <c r="N804" s="65"/>
      <c r="O804" s="31"/>
      <c r="P804" s="31"/>
      <c r="Q804" s="63"/>
      <c r="R804" s="79"/>
      <c r="S804" s="79"/>
      <c r="T804" s="79"/>
      <c r="U804" s="79"/>
      <c r="V804" s="79"/>
      <c r="W804" s="79"/>
      <c r="X804" s="81"/>
      <c r="Y804" s="81"/>
      <c r="Z804" s="81"/>
      <c r="AA804" s="81"/>
      <c r="AB804" s="86"/>
      <c r="AC804" s="37"/>
      <c r="AD804" s="12"/>
    </row>
    <row r="805" spans="2:30" s="13" customFormat="1" ht="27.75" customHeight="1">
      <c r="B805" s="72"/>
      <c r="C805" s="61"/>
      <c r="D805" s="62"/>
      <c r="G805" s="63"/>
      <c r="H805" s="64"/>
      <c r="I805" s="37"/>
      <c r="J805" s="37"/>
      <c r="K805" s="65"/>
      <c r="L805" s="65"/>
      <c r="M805" s="65"/>
      <c r="N805" s="65"/>
      <c r="O805" s="31"/>
      <c r="P805" s="31"/>
      <c r="Q805" s="63"/>
      <c r="R805" s="79"/>
      <c r="S805" s="79"/>
      <c r="T805" s="79"/>
      <c r="U805" s="79"/>
      <c r="V805" s="79"/>
      <c r="W805" s="79"/>
      <c r="X805" s="81"/>
      <c r="Y805" s="81"/>
      <c r="Z805" s="81"/>
      <c r="AA805" s="81"/>
      <c r="AB805" s="86"/>
      <c r="AC805" s="37"/>
      <c r="AD805" s="12"/>
    </row>
    <row r="806" spans="2:30" s="13" customFormat="1" ht="27.75" customHeight="1">
      <c r="B806" s="72"/>
      <c r="C806" s="61"/>
      <c r="D806" s="62"/>
      <c r="G806" s="63"/>
      <c r="H806" s="64"/>
      <c r="I806" s="37"/>
      <c r="J806" s="37"/>
      <c r="K806" s="65"/>
      <c r="L806" s="65"/>
      <c r="M806" s="65"/>
      <c r="N806" s="65"/>
      <c r="O806" s="31"/>
      <c r="P806" s="31"/>
      <c r="Q806" s="63"/>
      <c r="R806" s="79"/>
      <c r="S806" s="79"/>
      <c r="T806" s="79"/>
      <c r="U806" s="79"/>
      <c r="V806" s="79"/>
      <c r="W806" s="79"/>
      <c r="X806" s="81"/>
      <c r="Y806" s="81"/>
      <c r="Z806" s="81"/>
      <c r="AA806" s="81"/>
      <c r="AB806" s="86"/>
      <c r="AC806" s="37"/>
      <c r="AD806" s="12"/>
    </row>
    <row r="807" spans="2:30" s="13" customFormat="1" ht="27.75" customHeight="1">
      <c r="B807" s="72"/>
      <c r="C807" s="61"/>
      <c r="D807" s="62"/>
      <c r="G807" s="63"/>
      <c r="H807" s="64"/>
      <c r="I807" s="37"/>
      <c r="J807" s="37"/>
      <c r="K807" s="65"/>
      <c r="L807" s="65"/>
      <c r="M807" s="65"/>
      <c r="N807" s="65"/>
      <c r="O807" s="31"/>
      <c r="P807" s="31"/>
      <c r="Q807" s="63"/>
      <c r="R807" s="79"/>
      <c r="S807" s="79"/>
      <c r="T807" s="79"/>
      <c r="U807" s="79"/>
      <c r="V807" s="79"/>
      <c r="W807" s="79"/>
      <c r="X807" s="81"/>
      <c r="Y807" s="81"/>
      <c r="Z807" s="81"/>
      <c r="AA807" s="81"/>
      <c r="AB807" s="86"/>
      <c r="AC807" s="37"/>
      <c r="AD807" s="12"/>
    </row>
    <row r="808" spans="2:30" s="13" customFormat="1" ht="27.75" customHeight="1">
      <c r="B808" s="72"/>
      <c r="C808" s="61"/>
      <c r="D808" s="62"/>
      <c r="G808" s="63"/>
      <c r="H808" s="64"/>
      <c r="I808" s="37"/>
      <c r="J808" s="37"/>
      <c r="K808" s="65"/>
      <c r="L808" s="65"/>
      <c r="M808" s="65"/>
      <c r="N808" s="65"/>
      <c r="O808" s="31"/>
      <c r="P808" s="31"/>
      <c r="Q808" s="63"/>
      <c r="R808" s="79"/>
      <c r="S808" s="79"/>
      <c r="T808" s="79"/>
      <c r="U808" s="79"/>
      <c r="V808" s="79"/>
      <c r="W808" s="79"/>
      <c r="X808" s="81"/>
      <c r="Y808" s="81"/>
      <c r="Z808" s="81"/>
      <c r="AA808" s="81"/>
      <c r="AB808" s="86"/>
      <c r="AC808" s="37"/>
      <c r="AD808" s="12"/>
    </row>
    <row r="809" spans="2:30" s="13" customFormat="1" ht="27.75" customHeight="1">
      <c r="B809" s="72"/>
      <c r="C809" s="61"/>
      <c r="D809" s="62"/>
      <c r="G809" s="63"/>
      <c r="H809" s="64"/>
      <c r="I809" s="37"/>
      <c r="J809" s="37"/>
      <c r="K809" s="65"/>
      <c r="L809" s="65"/>
      <c r="M809" s="65"/>
      <c r="N809" s="65"/>
      <c r="O809" s="31"/>
      <c r="P809" s="31"/>
      <c r="Q809" s="63"/>
      <c r="R809" s="79"/>
      <c r="S809" s="79"/>
      <c r="T809" s="79"/>
      <c r="U809" s="79"/>
      <c r="V809" s="79"/>
      <c r="W809" s="79"/>
      <c r="X809" s="81"/>
      <c r="Y809" s="81"/>
      <c r="Z809" s="81"/>
      <c r="AA809" s="81"/>
      <c r="AB809" s="86"/>
      <c r="AC809" s="37"/>
      <c r="AD809" s="12"/>
    </row>
    <row r="810" spans="2:30" s="13" customFormat="1" ht="27.75" customHeight="1">
      <c r="B810" s="72"/>
      <c r="C810" s="61"/>
      <c r="D810" s="62"/>
      <c r="G810" s="63"/>
      <c r="H810" s="64"/>
      <c r="I810" s="37"/>
      <c r="J810" s="37"/>
      <c r="K810" s="65"/>
      <c r="L810" s="65"/>
      <c r="M810" s="65"/>
      <c r="N810" s="65"/>
      <c r="O810" s="31"/>
      <c r="P810" s="31"/>
      <c r="Q810" s="63"/>
      <c r="R810" s="79"/>
      <c r="S810" s="79"/>
      <c r="T810" s="79"/>
      <c r="U810" s="79"/>
      <c r="V810" s="79"/>
      <c r="W810" s="79"/>
      <c r="X810" s="81"/>
      <c r="Y810" s="81"/>
      <c r="Z810" s="81"/>
      <c r="AA810" s="81"/>
      <c r="AB810" s="86"/>
      <c r="AC810" s="37"/>
      <c r="AD810" s="12"/>
    </row>
    <row r="811" spans="2:30" s="13" customFormat="1" ht="27.75" customHeight="1">
      <c r="B811" s="72"/>
      <c r="C811" s="61"/>
      <c r="D811" s="62"/>
      <c r="G811" s="63"/>
      <c r="H811" s="64"/>
      <c r="I811" s="37"/>
      <c r="J811" s="37"/>
      <c r="K811" s="65"/>
      <c r="L811" s="65"/>
      <c r="M811" s="65"/>
      <c r="N811" s="65"/>
      <c r="O811" s="31"/>
      <c r="P811" s="31"/>
      <c r="Q811" s="63"/>
      <c r="R811" s="79"/>
      <c r="S811" s="79"/>
      <c r="T811" s="79"/>
      <c r="U811" s="79"/>
      <c r="V811" s="79"/>
      <c r="W811" s="79"/>
      <c r="X811" s="81"/>
      <c r="Y811" s="81"/>
      <c r="Z811" s="81"/>
      <c r="AA811" s="81"/>
      <c r="AB811" s="86"/>
      <c r="AC811" s="37"/>
      <c r="AD811" s="12"/>
    </row>
    <row r="812" spans="2:30" s="13" customFormat="1" ht="27.75" customHeight="1">
      <c r="B812" s="72"/>
      <c r="C812" s="61"/>
      <c r="D812" s="62"/>
      <c r="G812" s="63"/>
      <c r="H812" s="64"/>
      <c r="I812" s="37"/>
      <c r="J812" s="37"/>
      <c r="K812" s="65"/>
      <c r="L812" s="65"/>
      <c r="M812" s="65"/>
      <c r="N812" s="65"/>
      <c r="O812" s="31"/>
      <c r="P812" s="31"/>
      <c r="Q812" s="63"/>
      <c r="R812" s="79"/>
      <c r="S812" s="79"/>
      <c r="T812" s="79"/>
      <c r="U812" s="79"/>
      <c r="V812" s="79"/>
      <c r="W812" s="79"/>
      <c r="X812" s="81"/>
      <c r="Y812" s="81"/>
      <c r="Z812" s="81"/>
      <c r="AA812" s="81"/>
      <c r="AB812" s="86"/>
      <c r="AC812" s="37"/>
      <c r="AD812" s="12"/>
    </row>
    <row r="813" spans="2:30" s="13" customFormat="1" ht="27.75" customHeight="1">
      <c r="B813" s="72"/>
      <c r="C813" s="61"/>
      <c r="D813" s="62"/>
      <c r="G813" s="63"/>
      <c r="H813" s="64"/>
      <c r="I813" s="37"/>
      <c r="J813" s="37"/>
      <c r="K813" s="65"/>
      <c r="L813" s="65"/>
      <c r="M813" s="65"/>
      <c r="N813" s="65"/>
      <c r="O813" s="31"/>
      <c r="P813" s="31"/>
      <c r="Q813" s="63"/>
      <c r="R813" s="79"/>
      <c r="S813" s="79"/>
      <c r="T813" s="79"/>
      <c r="U813" s="79"/>
      <c r="V813" s="79"/>
      <c r="W813" s="79"/>
      <c r="X813" s="81"/>
      <c r="Y813" s="81"/>
      <c r="Z813" s="81"/>
      <c r="AA813" s="81"/>
      <c r="AB813" s="86"/>
      <c r="AC813" s="37"/>
      <c r="AD813" s="12"/>
    </row>
    <row r="814" spans="2:30" s="13" customFormat="1" ht="27.75" customHeight="1">
      <c r="B814" s="72"/>
      <c r="C814" s="61"/>
      <c r="D814" s="62"/>
      <c r="G814" s="63"/>
      <c r="H814" s="64"/>
      <c r="I814" s="37"/>
      <c r="J814" s="37"/>
      <c r="K814" s="65"/>
      <c r="L814" s="65"/>
      <c r="M814" s="65"/>
      <c r="N814" s="65"/>
      <c r="O814" s="31"/>
      <c r="P814" s="31"/>
      <c r="Q814" s="63"/>
      <c r="R814" s="79"/>
      <c r="S814" s="79"/>
      <c r="T814" s="79"/>
      <c r="U814" s="79"/>
      <c r="V814" s="79"/>
      <c r="W814" s="79"/>
      <c r="X814" s="81"/>
      <c r="Y814" s="81"/>
      <c r="Z814" s="81"/>
      <c r="AA814" s="81"/>
      <c r="AB814" s="86"/>
      <c r="AC814" s="37"/>
      <c r="AD814" s="12"/>
    </row>
    <row r="815" spans="2:30" s="13" customFormat="1" ht="27.75" customHeight="1">
      <c r="B815" s="72"/>
      <c r="C815" s="61"/>
      <c r="D815" s="62"/>
      <c r="G815" s="63"/>
      <c r="H815" s="64"/>
      <c r="I815" s="37"/>
      <c r="J815" s="37"/>
      <c r="K815" s="65"/>
      <c r="L815" s="65"/>
      <c r="M815" s="65"/>
      <c r="N815" s="65"/>
      <c r="O815" s="31"/>
      <c r="P815" s="31"/>
      <c r="Q815" s="63"/>
      <c r="R815" s="79"/>
      <c r="S815" s="79"/>
      <c r="T815" s="79"/>
      <c r="U815" s="79"/>
      <c r="V815" s="79"/>
      <c r="W815" s="79"/>
      <c r="X815" s="81"/>
      <c r="Y815" s="81"/>
      <c r="Z815" s="81"/>
      <c r="AA815" s="81"/>
      <c r="AB815" s="86"/>
      <c r="AC815" s="37"/>
      <c r="AD815" s="12"/>
    </row>
    <row r="816" spans="2:30" s="13" customFormat="1" ht="27.75" customHeight="1">
      <c r="B816" s="72"/>
      <c r="C816" s="61"/>
      <c r="D816" s="62"/>
      <c r="G816" s="63"/>
      <c r="H816" s="64"/>
      <c r="I816" s="37"/>
      <c r="J816" s="37"/>
      <c r="K816" s="65"/>
      <c r="L816" s="65"/>
      <c r="M816" s="65"/>
      <c r="N816" s="65"/>
      <c r="O816" s="31"/>
      <c r="P816" s="31"/>
      <c r="Q816" s="63"/>
      <c r="R816" s="79"/>
      <c r="S816" s="79"/>
      <c r="T816" s="79"/>
      <c r="U816" s="79"/>
      <c r="V816" s="79"/>
      <c r="W816" s="79"/>
      <c r="X816" s="81"/>
      <c r="Y816" s="81"/>
      <c r="Z816" s="81"/>
      <c r="AA816" s="81"/>
      <c r="AB816" s="86"/>
      <c r="AC816" s="37"/>
      <c r="AD816" s="12"/>
    </row>
    <row r="817" spans="2:30" s="13" customFormat="1" ht="27.75" customHeight="1">
      <c r="B817" s="72"/>
      <c r="C817" s="61"/>
      <c r="D817" s="62"/>
      <c r="G817" s="63"/>
      <c r="H817" s="64"/>
      <c r="I817" s="37"/>
      <c r="J817" s="37"/>
      <c r="K817" s="65"/>
      <c r="L817" s="65"/>
      <c r="M817" s="65"/>
      <c r="N817" s="65"/>
      <c r="O817" s="31"/>
      <c r="P817" s="31"/>
      <c r="Q817" s="63"/>
      <c r="R817" s="79"/>
      <c r="S817" s="79"/>
      <c r="T817" s="79"/>
      <c r="U817" s="79"/>
      <c r="V817" s="79"/>
      <c r="W817" s="79"/>
      <c r="X817" s="81"/>
      <c r="Y817" s="81"/>
      <c r="Z817" s="81"/>
      <c r="AA817" s="81"/>
      <c r="AB817" s="86"/>
      <c r="AC817" s="37"/>
      <c r="AD817" s="12"/>
    </row>
    <row r="818" spans="2:30" s="13" customFormat="1" ht="27.75" customHeight="1">
      <c r="B818" s="72"/>
      <c r="C818" s="61"/>
      <c r="D818" s="62"/>
      <c r="G818" s="63"/>
      <c r="H818" s="64"/>
      <c r="I818" s="37"/>
      <c r="J818" s="37"/>
      <c r="K818" s="65"/>
      <c r="L818" s="65"/>
      <c r="M818" s="65"/>
      <c r="N818" s="65"/>
      <c r="O818" s="31"/>
      <c r="P818" s="31"/>
      <c r="Q818" s="63"/>
      <c r="R818" s="79"/>
      <c r="S818" s="79"/>
      <c r="T818" s="79"/>
      <c r="U818" s="79"/>
      <c r="V818" s="79"/>
      <c r="W818" s="79"/>
      <c r="X818" s="81"/>
      <c r="Y818" s="81"/>
      <c r="Z818" s="81"/>
      <c r="AA818" s="81"/>
      <c r="AB818" s="86"/>
      <c r="AC818" s="37"/>
      <c r="AD818" s="12"/>
    </row>
    <row r="819" spans="2:30" s="13" customFormat="1" ht="27.75" customHeight="1">
      <c r="B819" s="72"/>
      <c r="C819" s="61"/>
      <c r="D819" s="62"/>
      <c r="G819" s="63"/>
      <c r="H819" s="64"/>
      <c r="I819" s="37"/>
      <c r="J819" s="37"/>
      <c r="K819" s="65"/>
      <c r="L819" s="65"/>
      <c r="M819" s="65"/>
      <c r="N819" s="65"/>
      <c r="O819" s="31"/>
      <c r="P819" s="31"/>
      <c r="Q819" s="63"/>
      <c r="R819" s="79"/>
      <c r="S819" s="79"/>
      <c r="T819" s="79"/>
      <c r="U819" s="79"/>
      <c r="V819" s="79"/>
      <c r="W819" s="79"/>
      <c r="X819" s="81"/>
      <c r="Y819" s="81"/>
      <c r="Z819" s="81"/>
      <c r="AA819" s="81"/>
      <c r="AB819" s="86"/>
      <c r="AC819" s="37"/>
      <c r="AD819" s="12"/>
    </row>
    <row r="820" spans="2:30" s="13" customFormat="1" ht="27.75" customHeight="1">
      <c r="B820" s="72"/>
      <c r="C820" s="61"/>
      <c r="D820" s="62"/>
      <c r="G820" s="63"/>
      <c r="H820" s="64"/>
      <c r="I820" s="37"/>
      <c r="J820" s="37"/>
      <c r="K820" s="65"/>
      <c r="L820" s="65"/>
      <c r="M820" s="65"/>
      <c r="N820" s="65"/>
      <c r="O820" s="31"/>
      <c r="P820" s="31"/>
      <c r="Q820" s="63"/>
      <c r="R820" s="79"/>
      <c r="S820" s="79"/>
      <c r="T820" s="79"/>
      <c r="U820" s="79"/>
      <c r="V820" s="79"/>
      <c r="W820" s="79"/>
      <c r="X820" s="81"/>
      <c r="Y820" s="81"/>
      <c r="Z820" s="81"/>
      <c r="AA820" s="81"/>
      <c r="AB820" s="86"/>
      <c r="AC820" s="37"/>
      <c r="AD820" s="12"/>
    </row>
    <row r="821" spans="2:30" s="13" customFormat="1" ht="27.75" customHeight="1">
      <c r="B821" s="72"/>
      <c r="C821" s="61"/>
      <c r="D821" s="62"/>
      <c r="G821" s="63"/>
      <c r="H821" s="64"/>
      <c r="I821" s="37"/>
      <c r="J821" s="37"/>
      <c r="K821" s="65"/>
      <c r="L821" s="65"/>
      <c r="M821" s="65"/>
      <c r="N821" s="65"/>
      <c r="O821" s="31"/>
      <c r="P821" s="31"/>
      <c r="Q821" s="63"/>
      <c r="R821" s="79"/>
      <c r="S821" s="79"/>
      <c r="T821" s="79"/>
      <c r="U821" s="79"/>
      <c r="V821" s="79"/>
      <c r="W821" s="79"/>
      <c r="X821" s="81"/>
      <c r="Y821" s="81"/>
      <c r="Z821" s="81"/>
      <c r="AA821" s="81"/>
      <c r="AB821" s="86"/>
      <c r="AC821" s="37"/>
      <c r="AD821" s="12"/>
    </row>
    <row r="822" spans="2:30" s="13" customFormat="1" ht="27.75" customHeight="1">
      <c r="B822" s="72"/>
      <c r="C822" s="61"/>
      <c r="D822" s="62"/>
      <c r="G822" s="63"/>
      <c r="H822" s="64"/>
      <c r="I822" s="37"/>
      <c r="J822" s="37"/>
      <c r="K822" s="65"/>
      <c r="L822" s="65"/>
      <c r="M822" s="65"/>
      <c r="N822" s="65"/>
      <c r="O822" s="31"/>
      <c r="P822" s="31"/>
      <c r="Q822" s="63"/>
      <c r="R822" s="79"/>
      <c r="S822" s="79"/>
      <c r="T822" s="79"/>
      <c r="U822" s="79"/>
      <c r="V822" s="79"/>
      <c r="W822" s="79"/>
      <c r="X822" s="81"/>
      <c r="Y822" s="81"/>
      <c r="Z822" s="81"/>
      <c r="AA822" s="81"/>
      <c r="AB822" s="86"/>
      <c r="AC822" s="37"/>
      <c r="AD822" s="12"/>
    </row>
    <row r="823" spans="2:30" s="13" customFormat="1" ht="27.75" customHeight="1">
      <c r="B823" s="72"/>
      <c r="C823" s="61"/>
      <c r="D823" s="62"/>
      <c r="G823" s="63"/>
      <c r="H823" s="64"/>
      <c r="I823" s="37"/>
      <c r="J823" s="37"/>
      <c r="K823" s="65"/>
      <c r="L823" s="65"/>
      <c r="M823" s="65"/>
      <c r="N823" s="65"/>
      <c r="O823" s="31"/>
      <c r="P823" s="31"/>
      <c r="Q823" s="63"/>
      <c r="R823" s="79"/>
      <c r="S823" s="79"/>
      <c r="T823" s="79"/>
      <c r="U823" s="79"/>
      <c r="V823" s="79"/>
      <c r="W823" s="79"/>
      <c r="X823" s="81"/>
      <c r="Y823" s="81"/>
      <c r="Z823" s="81"/>
      <c r="AA823" s="81"/>
      <c r="AB823" s="86"/>
      <c r="AC823" s="37"/>
      <c r="AD823" s="12"/>
    </row>
    <row r="824" spans="2:30" s="13" customFormat="1" ht="27.75" customHeight="1">
      <c r="B824" s="72"/>
      <c r="C824" s="61"/>
      <c r="D824" s="62"/>
      <c r="G824" s="63"/>
      <c r="H824" s="64"/>
      <c r="I824" s="37"/>
      <c r="J824" s="37"/>
      <c r="K824" s="65"/>
      <c r="L824" s="65"/>
      <c r="M824" s="65"/>
      <c r="N824" s="65"/>
      <c r="O824" s="31"/>
      <c r="P824" s="31"/>
      <c r="Q824" s="63"/>
      <c r="R824" s="79"/>
      <c r="S824" s="79"/>
      <c r="T824" s="79"/>
      <c r="U824" s="79"/>
      <c r="V824" s="79"/>
      <c r="W824" s="79"/>
      <c r="X824" s="81"/>
      <c r="Y824" s="81"/>
      <c r="Z824" s="81"/>
      <c r="AA824" s="81"/>
      <c r="AB824" s="86"/>
      <c r="AC824" s="37"/>
      <c r="AD824" s="12"/>
    </row>
    <row r="825" spans="2:30" s="13" customFormat="1" ht="27.75" customHeight="1">
      <c r="B825" s="72"/>
      <c r="C825" s="61"/>
      <c r="D825" s="62"/>
      <c r="G825" s="63"/>
      <c r="H825" s="64"/>
      <c r="I825" s="37"/>
      <c r="J825" s="37"/>
      <c r="K825" s="65"/>
      <c r="L825" s="65"/>
      <c r="M825" s="65"/>
      <c r="N825" s="65"/>
      <c r="O825" s="31"/>
      <c r="P825" s="31"/>
      <c r="Q825" s="63"/>
      <c r="R825" s="79"/>
      <c r="S825" s="79"/>
      <c r="T825" s="79"/>
      <c r="U825" s="79"/>
      <c r="V825" s="79"/>
      <c r="W825" s="79"/>
      <c r="X825" s="81"/>
      <c r="Y825" s="81"/>
      <c r="Z825" s="81"/>
      <c r="AA825" s="81"/>
      <c r="AB825" s="86"/>
      <c r="AC825" s="37"/>
      <c r="AD825" s="12"/>
    </row>
    <row r="826" spans="2:30" s="13" customFormat="1" ht="27.75" customHeight="1">
      <c r="B826" s="72"/>
      <c r="C826" s="61"/>
      <c r="D826" s="62"/>
      <c r="G826" s="63"/>
      <c r="H826" s="64"/>
      <c r="I826" s="37"/>
      <c r="J826" s="37"/>
      <c r="K826" s="65"/>
      <c r="L826" s="65"/>
      <c r="M826" s="65"/>
      <c r="N826" s="65"/>
      <c r="O826" s="31"/>
      <c r="P826" s="31"/>
      <c r="Q826" s="63"/>
      <c r="R826" s="79"/>
      <c r="S826" s="79"/>
      <c r="T826" s="79"/>
      <c r="U826" s="79"/>
      <c r="V826" s="79"/>
      <c r="W826" s="79"/>
      <c r="X826" s="81"/>
      <c r="Y826" s="81"/>
      <c r="Z826" s="81"/>
      <c r="AA826" s="81"/>
      <c r="AB826" s="86"/>
      <c r="AC826" s="37"/>
      <c r="AD826" s="12"/>
    </row>
    <row r="827" spans="2:30" s="13" customFormat="1" ht="27.75" customHeight="1">
      <c r="B827" s="72"/>
      <c r="C827" s="61"/>
      <c r="D827" s="62"/>
      <c r="G827" s="63"/>
      <c r="H827" s="64"/>
      <c r="I827" s="37"/>
      <c r="J827" s="37"/>
      <c r="K827" s="65"/>
      <c r="L827" s="65"/>
      <c r="M827" s="65"/>
      <c r="N827" s="65"/>
      <c r="O827" s="31"/>
      <c r="P827" s="31"/>
      <c r="Q827" s="63"/>
      <c r="R827" s="79"/>
      <c r="S827" s="79"/>
      <c r="T827" s="79"/>
      <c r="U827" s="79"/>
      <c r="V827" s="79"/>
      <c r="W827" s="79"/>
      <c r="X827" s="81"/>
      <c r="Y827" s="81"/>
      <c r="Z827" s="81"/>
      <c r="AA827" s="81"/>
      <c r="AB827" s="86"/>
      <c r="AC827" s="37"/>
      <c r="AD827" s="12"/>
    </row>
    <row r="828" spans="2:30" s="13" customFormat="1" ht="27.75" customHeight="1">
      <c r="B828" s="72"/>
      <c r="C828" s="61"/>
      <c r="D828" s="62"/>
      <c r="G828" s="63"/>
      <c r="H828" s="64"/>
      <c r="I828" s="37"/>
      <c r="J828" s="37"/>
      <c r="K828" s="65"/>
      <c r="L828" s="65"/>
      <c r="M828" s="65"/>
      <c r="N828" s="65"/>
      <c r="O828" s="31"/>
      <c r="P828" s="31"/>
      <c r="Q828" s="63"/>
      <c r="R828" s="79"/>
      <c r="S828" s="79"/>
      <c r="T828" s="79"/>
      <c r="U828" s="79"/>
      <c r="V828" s="79"/>
      <c r="W828" s="79"/>
      <c r="X828" s="81"/>
      <c r="Y828" s="81"/>
      <c r="Z828" s="81"/>
      <c r="AA828" s="81"/>
      <c r="AB828" s="86"/>
      <c r="AC828" s="37"/>
      <c r="AD828" s="12"/>
    </row>
    <row r="829" spans="2:30" s="13" customFormat="1" ht="27.75" customHeight="1">
      <c r="B829" s="72"/>
      <c r="C829" s="61"/>
      <c r="D829" s="62"/>
      <c r="G829" s="63"/>
      <c r="H829" s="64"/>
      <c r="I829" s="37"/>
      <c r="J829" s="37"/>
      <c r="K829" s="65"/>
      <c r="L829" s="65"/>
      <c r="M829" s="65"/>
      <c r="N829" s="65"/>
      <c r="O829" s="31"/>
      <c r="P829" s="31"/>
      <c r="Q829" s="63"/>
      <c r="R829" s="79"/>
      <c r="S829" s="79"/>
      <c r="T829" s="79"/>
      <c r="U829" s="79"/>
      <c r="V829" s="79"/>
      <c r="W829" s="79"/>
      <c r="X829" s="81"/>
      <c r="Y829" s="81"/>
      <c r="Z829" s="81"/>
      <c r="AA829" s="81"/>
      <c r="AB829" s="86"/>
      <c r="AC829" s="37"/>
      <c r="AD829" s="12"/>
    </row>
    <row r="830" spans="2:30" s="13" customFormat="1" ht="27.75" customHeight="1">
      <c r="B830" s="72"/>
      <c r="C830" s="61"/>
      <c r="D830" s="62"/>
      <c r="G830" s="63"/>
      <c r="H830" s="64"/>
      <c r="I830" s="37"/>
      <c r="J830" s="37"/>
      <c r="K830" s="65"/>
      <c r="L830" s="65"/>
      <c r="M830" s="65"/>
      <c r="N830" s="65"/>
      <c r="O830" s="31"/>
      <c r="P830" s="31"/>
      <c r="Q830" s="63"/>
      <c r="R830" s="79"/>
      <c r="S830" s="79"/>
      <c r="T830" s="79"/>
      <c r="U830" s="79"/>
      <c r="V830" s="79"/>
      <c r="W830" s="79"/>
      <c r="X830" s="81"/>
      <c r="Y830" s="81"/>
      <c r="Z830" s="81"/>
      <c r="AA830" s="81"/>
      <c r="AB830" s="86"/>
      <c r="AC830" s="37"/>
      <c r="AD830" s="12"/>
    </row>
    <row r="831" spans="2:30" s="13" customFormat="1" ht="27.75" customHeight="1">
      <c r="B831" s="72"/>
      <c r="C831" s="61"/>
      <c r="D831" s="62"/>
      <c r="G831" s="63"/>
      <c r="H831" s="64"/>
      <c r="I831" s="37"/>
      <c r="J831" s="37"/>
      <c r="K831" s="65"/>
      <c r="L831" s="65"/>
      <c r="M831" s="65"/>
      <c r="N831" s="65"/>
      <c r="O831" s="31"/>
      <c r="P831" s="31"/>
      <c r="Q831" s="63"/>
      <c r="R831" s="79"/>
      <c r="S831" s="79"/>
      <c r="T831" s="79"/>
      <c r="U831" s="79"/>
      <c r="V831" s="79"/>
      <c r="W831" s="79"/>
      <c r="X831" s="81"/>
      <c r="Y831" s="81"/>
      <c r="Z831" s="81"/>
      <c r="AA831" s="81"/>
      <c r="AB831" s="86"/>
      <c r="AC831" s="37"/>
      <c r="AD831" s="12"/>
    </row>
    <row r="832" spans="2:30" s="13" customFormat="1" ht="27.75" customHeight="1">
      <c r="B832" s="72"/>
      <c r="C832" s="61"/>
      <c r="D832" s="62"/>
      <c r="G832" s="63"/>
      <c r="H832" s="64"/>
      <c r="I832" s="37"/>
      <c r="J832" s="37"/>
      <c r="K832" s="65"/>
      <c r="L832" s="65"/>
      <c r="M832" s="65"/>
      <c r="N832" s="65"/>
      <c r="O832" s="31"/>
      <c r="P832" s="31"/>
      <c r="Q832" s="63"/>
      <c r="R832" s="79"/>
      <c r="S832" s="79"/>
      <c r="T832" s="79"/>
      <c r="U832" s="79"/>
      <c r="V832" s="79"/>
      <c r="W832" s="79"/>
      <c r="X832" s="81"/>
      <c r="Y832" s="81"/>
      <c r="Z832" s="81"/>
      <c r="AA832" s="81"/>
      <c r="AB832" s="86"/>
      <c r="AC832" s="37"/>
      <c r="AD832" s="12"/>
    </row>
    <row r="833" spans="2:30" s="13" customFormat="1" ht="27.75" customHeight="1">
      <c r="B833" s="72"/>
      <c r="C833" s="61"/>
      <c r="D833" s="62"/>
      <c r="G833" s="63"/>
      <c r="H833" s="64"/>
      <c r="I833" s="37"/>
      <c r="J833" s="37"/>
      <c r="K833" s="65"/>
      <c r="L833" s="65"/>
      <c r="M833" s="65"/>
      <c r="N833" s="65"/>
      <c r="O833" s="31"/>
      <c r="P833" s="31"/>
      <c r="Q833" s="63"/>
      <c r="R833" s="79"/>
      <c r="S833" s="79"/>
      <c r="T833" s="79"/>
      <c r="U833" s="79"/>
      <c r="V833" s="79"/>
      <c r="W833" s="79"/>
      <c r="X833" s="81"/>
      <c r="Y833" s="81"/>
      <c r="Z833" s="81"/>
      <c r="AA833" s="81"/>
      <c r="AB833" s="86"/>
      <c r="AC833" s="37"/>
      <c r="AD833" s="12"/>
    </row>
    <row r="834" spans="2:30" s="13" customFormat="1" ht="27.75" customHeight="1">
      <c r="B834" s="72"/>
      <c r="C834" s="61"/>
      <c r="D834" s="62"/>
      <c r="G834" s="63"/>
      <c r="H834" s="64"/>
      <c r="I834" s="37"/>
      <c r="J834" s="37"/>
      <c r="K834" s="65"/>
      <c r="L834" s="65"/>
      <c r="M834" s="65"/>
      <c r="N834" s="65"/>
      <c r="O834" s="31"/>
      <c r="P834" s="31"/>
      <c r="Q834" s="63"/>
      <c r="R834" s="79"/>
      <c r="S834" s="79"/>
      <c r="T834" s="79"/>
      <c r="U834" s="79"/>
      <c r="V834" s="79"/>
      <c r="W834" s="79"/>
      <c r="X834" s="81"/>
      <c r="Y834" s="81"/>
      <c r="Z834" s="81"/>
      <c r="AA834" s="81"/>
      <c r="AB834" s="86"/>
      <c r="AC834" s="37"/>
      <c r="AD834" s="12"/>
    </row>
    <row r="835" spans="2:30" s="13" customFormat="1" ht="27.75" customHeight="1">
      <c r="B835" s="72"/>
      <c r="C835" s="61"/>
      <c r="D835" s="62"/>
      <c r="G835" s="63"/>
      <c r="H835" s="64"/>
      <c r="I835" s="37"/>
      <c r="J835" s="37"/>
      <c r="K835" s="65"/>
      <c r="L835" s="65"/>
      <c r="M835" s="65"/>
      <c r="N835" s="65"/>
      <c r="O835" s="31"/>
      <c r="P835" s="31"/>
      <c r="Q835" s="63"/>
      <c r="R835" s="79"/>
      <c r="S835" s="79"/>
      <c r="T835" s="79"/>
      <c r="U835" s="79"/>
      <c r="V835" s="79"/>
      <c r="W835" s="79"/>
      <c r="X835" s="81"/>
      <c r="Y835" s="81"/>
      <c r="Z835" s="81"/>
      <c r="AA835" s="81"/>
      <c r="AB835" s="86"/>
      <c r="AC835" s="37"/>
      <c r="AD835" s="12"/>
    </row>
    <row r="836" spans="2:30" s="13" customFormat="1" ht="27.75" customHeight="1">
      <c r="B836" s="72"/>
      <c r="C836" s="61"/>
      <c r="D836" s="62"/>
      <c r="G836" s="63"/>
      <c r="H836" s="64"/>
      <c r="I836" s="37"/>
      <c r="J836" s="37"/>
      <c r="K836" s="65"/>
      <c r="L836" s="65"/>
      <c r="M836" s="65"/>
      <c r="N836" s="65"/>
      <c r="O836" s="31"/>
      <c r="P836" s="31"/>
      <c r="Q836" s="63"/>
      <c r="R836" s="79"/>
      <c r="S836" s="79"/>
      <c r="T836" s="79"/>
      <c r="U836" s="79"/>
      <c r="V836" s="79"/>
      <c r="W836" s="79"/>
      <c r="X836" s="81"/>
      <c r="Y836" s="81"/>
      <c r="Z836" s="81"/>
      <c r="AA836" s="81"/>
      <c r="AB836" s="86"/>
      <c r="AC836" s="37"/>
      <c r="AD836" s="12"/>
    </row>
    <row r="837" spans="2:30" s="13" customFormat="1" ht="27.75" customHeight="1">
      <c r="B837" s="72"/>
      <c r="C837" s="61"/>
      <c r="D837" s="62"/>
      <c r="G837" s="63"/>
      <c r="H837" s="64"/>
      <c r="I837" s="37"/>
      <c r="J837" s="37"/>
      <c r="K837" s="65"/>
      <c r="L837" s="65"/>
      <c r="M837" s="65"/>
      <c r="N837" s="65"/>
      <c r="O837" s="31"/>
      <c r="P837" s="31"/>
      <c r="Q837" s="63"/>
      <c r="R837" s="79"/>
      <c r="S837" s="79"/>
      <c r="T837" s="79"/>
      <c r="U837" s="79"/>
      <c r="V837" s="79"/>
      <c r="W837" s="79"/>
      <c r="X837" s="81"/>
      <c r="Y837" s="81"/>
      <c r="Z837" s="81"/>
      <c r="AA837" s="81"/>
      <c r="AB837" s="86"/>
      <c r="AC837" s="37"/>
      <c r="AD837" s="12"/>
    </row>
    <row r="838" spans="2:30" s="13" customFormat="1" ht="27.75" customHeight="1">
      <c r="B838" s="72"/>
      <c r="C838" s="61"/>
      <c r="D838" s="62"/>
      <c r="G838" s="63"/>
      <c r="H838" s="64"/>
      <c r="I838" s="37"/>
      <c r="J838" s="37"/>
      <c r="K838" s="65"/>
      <c r="L838" s="65"/>
      <c r="M838" s="65"/>
      <c r="N838" s="65"/>
      <c r="O838" s="31"/>
      <c r="P838" s="31"/>
      <c r="Q838" s="63"/>
      <c r="R838" s="79"/>
      <c r="S838" s="79"/>
      <c r="T838" s="79"/>
      <c r="U838" s="79"/>
      <c r="V838" s="79"/>
      <c r="W838" s="79"/>
      <c r="X838" s="81"/>
      <c r="Y838" s="81"/>
      <c r="Z838" s="81"/>
      <c r="AA838" s="81"/>
      <c r="AB838" s="86"/>
      <c r="AC838" s="37"/>
      <c r="AD838" s="12"/>
    </row>
    <row r="839" spans="2:30" s="13" customFormat="1" ht="27.75" customHeight="1">
      <c r="B839" s="72"/>
      <c r="C839" s="61"/>
      <c r="D839" s="62"/>
      <c r="G839" s="63"/>
      <c r="H839" s="64"/>
      <c r="I839" s="37"/>
      <c r="J839" s="37"/>
      <c r="K839" s="65"/>
      <c r="L839" s="65"/>
      <c r="M839" s="65"/>
      <c r="N839" s="65"/>
      <c r="O839" s="31"/>
      <c r="P839" s="31"/>
      <c r="Q839" s="63"/>
      <c r="R839" s="79"/>
      <c r="S839" s="79"/>
      <c r="T839" s="79"/>
      <c r="U839" s="79"/>
      <c r="V839" s="79"/>
      <c r="W839" s="79"/>
      <c r="X839" s="81"/>
      <c r="Y839" s="81"/>
      <c r="Z839" s="81"/>
      <c r="AA839" s="81"/>
      <c r="AB839" s="86"/>
      <c r="AC839" s="37"/>
      <c r="AD839" s="12"/>
    </row>
    <row r="840" spans="2:30" s="13" customFormat="1" ht="27.75" customHeight="1">
      <c r="B840" s="72"/>
      <c r="C840" s="61"/>
      <c r="D840" s="62"/>
      <c r="G840" s="63"/>
      <c r="H840" s="64"/>
      <c r="I840" s="37"/>
      <c r="J840" s="37"/>
      <c r="K840" s="65"/>
      <c r="L840" s="65"/>
      <c r="M840" s="65"/>
      <c r="N840" s="65"/>
      <c r="O840" s="31"/>
      <c r="P840" s="31"/>
      <c r="Q840" s="63"/>
      <c r="R840" s="79"/>
      <c r="S840" s="79"/>
      <c r="T840" s="79"/>
      <c r="U840" s="79"/>
      <c r="V840" s="79"/>
      <c r="W840" s="79"/>
      <c r="X840" s="81"/>
      <c r="Y840" s="81"/>
      <c r="Z840" s="81"/>
      <c r="AA840" s="81"/>
      <c r="AB840" s="86"/>
      <c r="AC840" s="37"/>
      <c r="AD840" s="12"/>
    </row>
    <row r="841" spans="2:30" s="13" customFormat="1" ht="27.75" customHeight="1">
      <c r="B841" s="72"/>
      <c r="C841" s="61"/>
      <c r="D841" s="62"/>
      <c r="G841" s="63"/>
      <c r="H841" s="64"/>
      <c r="I841" s="37"/>
      <c r="J841" s="37"/>
      <c r="K841" s="65"/>
      <c r="L841" s="65"/>
      <c r="M841" s="65"/>
      <c r="N841" s="65"/>
      <c r="O841" s="31"/>
      <c r="P841" s="31"/>
      <c r="Q841" s="63"/>
      <c r="R841" s="79"/>
      <c r="S841" s="79"/>
      <c r="T841" s="79"/>
      <c r="U841" s="79"/>
      <c r="V841" s="79"/>
      <c r="W841" s="79"/>
      <c r="X841" s="81"/>
      <c r="Y841" s="81"/>
      <c r="Z841" s="81"/>
      <c r="AA841" s="81"/>
      <c r="AB841" s="86"/>
      <c r="AC841" s="37"/>
      <c r="AD841" s="12"/>
    </row>
    <row r="842" spans="2:30" s="13" customFormat="1" ht="27.75" customHeight="1">
      <c r="B842" s="72"/>
      <c r="C842" s="61"/>
      <c r="D842" s="62"/>
      <c r="G842" s="63"/>
      <c r="H842" s="64"/>
      <c r="I842" s="37"/>
      <c r="J842" s="37"/>
      <c r="K842" s="65"/>
      <c r="L842" s="65"/>
      <c r="M842" s="65"/>
      <c r="N842" s="65"/>
      <c r="O842" s="31"/>
      <c r="P842" s="31"/>
      <c r="Q842" s="63"/>
      <c r="R842" s="79"/>
      <c r="S842" s="79"/>
      <c r="T842" s="79"/>
      <c r="U842" s="79"/>
      <c r="V842" s="79"/>
      <c r="W842" s="79"/>
      <c r="X842" s="81"/>
      <c r="Y842" s="81"/>
      <c r="Z842" s="81"/>
      <c r="AA842" s="81"/>
      <c r="AB842" s="86"/>
      <c r="AC842" s="37"/>
      <c r="AD842" s="12"/>
    </row>
    <row r="843" spans="2:30" s="13" customFormat="1" ht="27.75" customHeight="1">
      <c r="B843" s="72"/>
      <c r="C843" s="61"/>
      <c r="D843" s="62"/>
      <c r="G843" s="63"/>
      <c r="H843" s="64"/>
      <c r="I843" s="37"/>
      <c r="J843" s="37"/>
      <c r="K843" s="65"/>
      <c r="L843" s="65"/>
      <c r="M843" s="65"/>
      <c r="N843" s="65"/>
      <c r="O843" s="31"/>
      <c r="P843" s="31"/>
      <c r="Q843" s="63"/>
      <c r="R843" s="79"/>
      <c r="S843" s="79"/>
      <c r="T843" s="79"/>
      <c r="U843" s="79"/>
      <c r="V843" s="79"/>
      <c r="W843" s="79"/>
      <c r="X843" s="81"/>
      <c r="Y843" s="81"/>
      <c r="Z843" s="81"/>
      <c r="AA843" s="81"/>
      <c r="AB843" s="86"/>
      <c r="AC843" s="37"/>
      <c r="AD843" s="12"/>
    </row>
    <row r="844" spans="2:30" s="13" customFormat="1" ht="27.75" customHeight="1">
      <c r="B844" s="72"/>
      <c r="C844" s="61"/>
      <c r="D844" s="62"/>
      <c r="G844" s="63"/>
      <c r="H844" s="64"/>
      <c r="I844" s="37"/>
      <c r="J844" s="37"/>
      <c r="K844" s="65"/>
      <c r="L844" s="65"/>
      <c r="M844" s="65"/>
      <c r="N844" s="65"/>
      <c r="O844" s="31"/>
      <c r="P844" s="31"/>
      <c r="Q844" s="63"/>
      <c r="R844" s="79"/>
      <c r="S844" s="79"/>
      <c r="T844" s="79"/>
      <c r="U844" s="79"/>
      <c r="V844" s="79"/>
      <c r="W844" s="79"/>
      <c r="X844" s="81"/>
      <c r="Y844" s="81"/>
      <c r="Z844" s="81"/>
      <c r="AA844" s="81"/>
      <c r="AB844" s="86"/>
      <c r="AC844" s="37"/>
      <c r="AD844" s="12"/>
    </row>
    <row r="845" spans="2:30" s="13" customFormat="1" ht="27.75" customHeight="1">
      <c r="B845" s="72"/>
      <c r="C845" s="61"/>
      <c r="D845" s="62"/>
      <c r="G845" s="63"/>
      <c r="H845" s="64"/>
      <c r="I845" s="37"/>
      <c r="J845" s="37"/>
      <c r="K845" s="65"/>
      <c r="L845" s="65"/>
      <c r="M845" s="65"/>
      <c r="N845" s="65"/>
      <c r="O845" s="31"/>
      <c r="P845" s="31"/>
      <c r="Q845" s="63"/>
      <c r="R845" s="79"/>
      <c r="S845" s="79"/>
      <c r="T845" s="79"/>
      <c r="U845" s="79"/>
      <c r="V845" s="79"/>
      <c r="W845" s="79"/>
      <c r="X845" s="81"/>
      <c r="Y845" s="81"/>
      <c r="Z845" s="81"/>
      <c r="AA845" s="81"/>
      <c r="AB845" s="86"/>
      <c r="AC845" s="37"/>
      <c r="AD845" s="12"/>
    </row>
    <row r="846" spans="2:30" s="13" customFormat="1" ht="27.75" customHeight="1">
      <c r="B846" s="72"/>
      <c r="C846" s="61"/>
      <c r="D846" s="62"/>
      <c r="G846" s="63"/>
      <c r="H846" s="64"/>
      <c r="I846" s="37"/>
      <c r="J846" s="37"/>
      <c r="K846" s="65"/>
      <c r="L846" s="65"/>
      <c r="M846" s="65"/>
      <c r="N846" s="65"/>
      <c r="O846" s="31"/>
      <c r="P846" s="31"/>
      <c r="Q846" s="63"/>
      <c r="R846" s="79"/>
      <c r="S846" s="79"/>
      <c r="T846" s="79"/>
      <c r="U846" s="79"/>
      <c r="V846" s="79"/>
      <c r="W846" s="79"/>
      <c r="X846" s="81"/>
      <c r="Y846" s="81"/>
      <c r="Z846" s="81"/>
      <c r="AA846" s="81"/>
      <c r="AB846" s="86"/>
      <c r="AC846" s="37"/>
      <c r="AD846" s="12"/>
    </row>
    <row r="847" spans="2:30" s="13" customFormat="1" ht="27.75" customHeight="1">
      <c r="B847" s="72"/>
      <c r="C847" s="61"/>
      <c r="D847" s="62"/>
      <c r="G847" s="63"/>
      <c r="H847" s="64"/>
      <c r="I847" s="37"/>
      <c r="J847" s="37"/>
      <c r="K847" s="65"/>
      <c r="L847" s="65"/>
      <c r="M847" s="65"/>
      <c r="N847" s="65"/>
      <c r="O847" s="31"/>
      <c r="P847" s="31"/>
      <c r="Q847" s="63"/>
      <c r="R847" s="79"/>
      <c r="S847" s="79"/>
      <c r="T847" s="79"/>
      <c r="U847" s="79"/>
      <c r="V847" s="79"/>
      <c r="W847" s="79"/>
      <c r="X847" s="81"/>
      <c r="Y847" s="81"/>
      <c r="Z847" s="81"/>
      <c r="AA847" s="81"/>
      <c r="AB847" s="86"/>
      <c r="AC847" s="37"/>
      <c r="AD847" s="12"/>
    </row>
    <row r="848" spans="2:30" s="13" customFormat="1" ht="27.75" customHeight="1">
      <c r="B848" s="72"/>
      <c r="C848" s="61"/>
      <c r="D848" s="62"/>
      <c r="G848" s="63"/>
      <c r="H848" s="64"/>
      <c r="I848" s="37"/>
      <c r="J848" s="37"/>
      <c r="K848" s="65"/>
      <c r="L848" s="65"/>
      <c r="M848" s="65"/>
      <c r="N848" s="65"/>
      <c r="O848" s="31"/>
      <c r="P848" s="31"/>
      <c r="Q848" s="63"/>
      <c r="R848" s="79"/>
      <c r="S848" s="79"/>
      <c r="T848" s="79"/>
      <c r="U848" s="79"/>
      <c r="V848" s="79"/>
      <c r="W848" s="79"/>
      <c r="X848" s="81"/>
      <c r="Y848" s="81"/>
      <c r="Z848" s="81"/>
      <c r="AA848" s="81"/>
      <c r="AB848" s="86"/>
      <c r="AC848" s="37"/>
      <c r="AD848" s="12"/>
    </row>
    <row r="849" spans="2:30" s="13" customFormat="1" ht="27.75" customHeight="1">
      <c r="B849" s="72"/>
      <c r="C849" s="61"/>
      <c r="D849" s="62"/>
      <c r="G849" s="63"/>
      <c r="H849" s="64"/>
      <c r="I849" s="37"/>
      <c r="J849" s="37"/>
      <c r="K849" s="65"/>
      <c r="L849" s="65"/>
      <c r="M849" s="65"/>
      <c r="N849" s="65"/>
      <c r="O849" s="31"/>
      <c r="P849" s="31"/>
      <c r="Q849" s="63"/>
      <c r="R849" s="79"/>
      <c r="S849" s="79"/>
      <c r="T849" s="79"/>
      <c r="U849" s="79"/>
      <c r="V849" s="79"/>
      <c r="W849" s="79"/>
      <c r="X849" s="81"/>
      <c r="Y849" s="81"/>
      <c r="Z849" s="81"/>
      <c r="AA849" s="81"/>
      <c r="AB849" s="86"/>
      <c r="AC849" s="37"/>
      <c r="AD849" s="12"/>
    </row>
    <row r="850" spans="2:30" s="13" customFormat="1" ht="27.75" customHeight="1">
      <c r="B850" s="72"/>
      <c r="C850" s="61"/>
      <c r="D850" s="62"/>
      <c r="G850" s="63"/>
      <c r="H850" s="64"/>
      <c r="I850" s="37"/>
      <c r="J850" s="37"/>
      <c r="K850" s="65"/>
      <c r="L850" s="65"/>
      <c r="M850" s="65"/>
      <c r="N850" s="65"/>
      <c r="O850" s="31"/>
      <c r="P850" s="31"/>
      <c r="Q850" s="63"/>
      <c r="R850" s="79"/>
      <c r="S850" s="79"/>
      <c r="T850" s="79"/>
      <c r="U850" s="79"/>
      <c r="V850" s="79"/>
      <c r="W850" s="79"/>
      <c r="X850" s="81"/>
      <c r="Y850" s="81"/>
      <c r="Z850" s="81"/>
      <c r="AA850" s="81"/>
      <c r="AB850" s="86"/>
      <c r="AC850" s="37"/>
      <c r="AD850" s="12"/>
    </row>
    <row r="851" spans="2:30" s="13" customFormat="1" ht="27.75" customHeight="1">
      <c r="B851" s="72"/>
      <c r="C851" s="61"/>
      <c r="D851" s="62"/>
      <c r="G851" s="63"/>
      <c r="H851" s="64"/>
      <c r="I851" s="37"/>
      <c r="J851" s="37"/>
      <c r="K851" s="65"/>
      <c r="L851" s="65"/>
      <c r="M851" s="65"/>
      <c r="N851" s="65"/>
      <c r="O851" s="31"/>
      <c r="P851" s="31"/>
      <c r="Q851" s="63"/>
      <c r="R851" s="79"/>
      <c r="S851" s="79"/>
      <c r="T851" s="79"/>
      <c r="U851" s="79"/>
      <c r="V851" s="79"/>
      <c r="W851" s="79"/>
      <c r="X851" s="81"/>
      <c r="Y851" s="81"/>
      <c r="Z851" s="81"/>
      <c r="AA851" s="81"/>
      <c r="AB851" s="86"/>
      <c r="AC851" s="37"/>
      <c r="AD851" s="12"/>
    </row>
    <row r="852" spans="2:30" s="13" customFormat="1" ht="27.75" customHeight="1">
      <c r="B852" s="72"/>
      <c r="C852" s="61"/>
      <c r="D852" s="62"/>
      <c r="G852" s="63"/>
      <c r="H852" s="64"/>
      <c r="I852" s="37"/>
      <c r="J852" s="37"/>
      <c r="K852" s="65"/>
      <c r="L852" s="65"/>
      <c r="M852" s="65"/>
      <c r="N852" s="65"/>
      <c r="O852" s="31"/>
      <c r="P852" s="31"/>
      <c r="Q852" s="63"/>
      <c r="R852" s="79"/>
      <c r="S852" s="79"/>
      <c r="T852" s="79"/>
      <c r="U852" s="79"/>
      <c r="V852" s="79"/>
      <c r="W852" s="79"/>
      <c r="X852" s="81"/>
      <c r="Y852" s="81"/>
      <c r="Z852" s="81"/>
      <c r="AA852" s="81"/>
      <c r="AB852" s="86"/>
      <c r="AC852" s="37"/>
      <c r="AD852" s="12"/>
    </row>
    <row r="853" spans="2:30" s="13" customFormat="1" ht="27.75" customHeight="1">
      <c r="B853" s="72"/>
      <c r="C853" s="61"/>
      <c r="D853" s="62"/>
      <c r="G853" s="63"/>
      <c r="H853" s="64"/>
      <c r="I853" s="37"/>
      <c r="J853" s="37"/>
      <c r="K853" s="65"/>
      <c r="L853" s="65"/>
      <c r="M853" s="65"/>
      <c r="N853" s="65"/>
      <c r="O853" s="31"/>
      <c r="P853" s="31"/>
      <c r="Q853" s="63"/>
      <c r="R853" s="79"/>
      <c r="S853" s="79"/>
      <c r="T853" s="79"/>
      <c r="U853" s="79"/>
      <c r="V853" s="79"/>
      <c r="W853" s="79"/>
      <c r="X853" s="81"/>
      <c r="Y853" s="81"/>
      <c r="Z853" s="81"/>
      <c r="AA853" s="81"/>
      <c r="AB853" s="86"/>
      <c r="AC853" s="37"/>
      <c r="AD853" s="12"/>
    </row>
    <row r="854" spans="2:30" s="13" customFormat="1" ht="27.75" customHeight="1">
      <c r="B854" s="72"/>
      <c r="C854" s="61"/>
      <c r="D854" s="62"/>
      <c r="G854" s="63"/>
      <c r="H854" s="64"/>
      <c r="I854" s="37"/>
      <c r="J854" s="37"/>
      <c r="K854" s="65"/>
      <c r="L854" s="65"/>
      <c r="M854" s="65"/>
      <c r="N854" s="65"/>
      <c r="O854" s="31"/>
      <c r="P854" s="31"/>
      <c r="Q854" s="63"/>
      <c r="R854" s="79"/>
      <c r="S854" s="79"/>
      <c r="T854" s="79"/>
      <c r="U854" s="79"/>
      <c r="V854" s="79"/>
      <c r="W854" s="79"/>
      <c r="X854" s="81"/>
      <c r="Y854" s="81"/>
      <c r="Z854" s="81"/>
      <c r="AA854" s="81"/>
      <c r="AB854" s="86"/>
      <c r="AC854" s="37"/>
      <c r="AD854" s="12"/>
    </row>
    <row r="855" spans="2:30" s="13" customFormat="1" ht="27.75" customHeight="1">
      <c r="B855" s="72"/>
      <c r="C855" s="61"/>
      <c r="D855" s="62"/>
      <c r="G855" s="63"/>
      <c r="H855" s="64"/>
      <c r="I855" s="37"/>
      <c r="J855" s="37"/>
      <c r="K855" s="65"/>
      <c r="L855" s="65"/>
      <c r="M855" s="65"/>
      <c r="N855" s="65"/>
      <c r="O855" s="31"/>
      <c r="P855" s="31"/>
      <c r="Q855" s="63"/>
      <c r="R855" s="79"/>
      <c r="S855" s="79"/>
      <c r="T855" s="79"/>
      <c r="U855" s="79"/>
      <c r="V855" s="79"/>
      <c r="W855" s="79"/>
      <c r="X855" s="81"/>
      <c r="Y855" s="81"/>
      <c r="Z855" s="81"/>
      <c r="AA855" s="81"/>
      <c r="AB855" s="86"/>
      <c r="AC855" s="37"/>
      <c r="AD855" s="12"/>
    </row>
    <row r="856" spans="2:30" s="13" customFormat="1" ht="27.75" customHeight="1">
      <c r="B856" s="72"/>
      <c r="C856" s="61"/>
      <c r="D856" s="62"/>
      <c r="G856" s="63"/>
      <c r="H856" s="64"/>
      <c r="I856" s="37"/>
      <c r="J856" s="37"/>
      <c r="K856" s="65"/>
      <c r="L856" s="65"/>
      <c r="M856" s="65"/>
      <c r="N856" s="65"/>
      <c r="O856" s="31"/>
      <c r="P856" s="31"/>
      <c r="Q856" s="63"/>
      <c r="R856" s="79"/>
      <c r="S856" s="79"/>
      <c r="T856" s="79"/>
      <c r="U856" s="79"/>
      <c r="V856" s="79"/>
      <c r="W856" s="79"/>
      <c r="X856" s="81"/>
      <c r="Y856" s="81"/>
      <c r="Z856" s="81"/>
      <c r="AA856" s="81"/>
      <c r="AB856" s="86"/>
      <c r="AC856" s="37"/>
      <c r="AD856" s="12"/>
    </row>
    <row r="857" spans="2:30" s="13" customFormat="1" ht="27.75" customHeight="1">
      <c r="B857" s="72"/>
      <c r="C857" s="61"/>
      <c r="D857" s="62"/>
      <c r="G857" s="63"/>
      <c r="H857" s="64"/>
      <c r="I857" s="37"/>
      <c r="J857" s="37"/>
      <c r="K857" s="65"/>
      <c r="L857" s="65"/>
      <c r="M857" s="65"/>
      <c r="N857" s="65"/>
      <c r="O857" s="31"/>
      <c r="P857" s="31"/>
      <c r="Q857" s="63"/>
      <c r="R857" s="79"/>
      <c r="S857" s="79"/>
      <c r="T857" s="79"/>
      <c r="U857" s="79"/>
      <c r="V857" s="79"/>
      <c r="W857" s="79"/>
      <c r="X857" s="81"/>
      <c r="Y857" s="81"/>
      <c r="Z857" s="81"/>
      <c r="AA857" s="81"/>
      <c r="AB857" s="86"/>
      <c r="AC857" s="37"/>
      <c r="AD857" s="12"/>
    </row>
    <row r="858" spans="2:30" s="13" customFormat="1" ht="27.75" customHeight="1">
      <c r="B858" s="72"/>
      <c r="C858" s="61"/>
      <c r="D858" s="62"/>
      <c r="G858" s="63"/>
      <c r="H858" s="64"/>
      <c r="I858" s="37"/>
      <c r="J858" s="37"/>
      <c r="K858" s="65"/>
      <c r="L858" s="65"/>
      <c r="M858" s="65"/>
      <c r="N858" s="65"/>
      <c r="O858" s="31"/>
      <c r="P858" s="31"/>
      <c r="Q858" s="63"/>
      <c r="R858" s="79"/>
      <c r="S858" s="79"/>
      <c r="T858" s="79"/>
      <c r="U858" s="79"/>
      <c r="V858" s="79"/>
      <c r="W858" s="79"/>
      <c r="X858" s="81"/>
      <c r="Y858" s="81"/>
      <c r="Z858" s="81"/>
      <c r="AA858" s="81"/>
      <c r="AB858" s="86"/>
      <c r="AC858" s="37"/>
      <c r="AD858" s="12"/>
    </row>
    <row r="859" spans="2:30" s="13" customFormat="1" ht="27.75" customHeight="1">
      <c r="B859" s="72"/>
      <c r="C859" s="61"/>
      <c r="D859" s="62"/>
      <c r="G859" s="63"/>
      <c r="H859" s="64"/>
      <c r="I859" s="37"/>
      <c r="J859" s="37"/>
      <c r="K859" s="65"/>
      <c r="L859" s="65"/>
      <c r="M859" s="65"/>
      <c r="N859" s="65"/>
      <c r="O859" s="31"/>
      <c r="P859" s="31"/>
      <c r="Q859" s="63"/>
      <c r="R859" s="79"/>
      <c r="S859" s="79"/>
      <c r="T859" s="79"/>
      <c r="U859" s="79"/>
      <c r="V859" s="79"/>
      <c r="W859" s="79"/>
      <c r="X859" s="81"/>
      <c r="Y859" s="81"/>
      <c r="Z859" s="81"/>
      <c r="AA859" s="81"/>
      <c r="AB859" s="86"/>
      <c r="AC859" s="37"/>
      <c r="AD859" s="12"/>
    </row>
    <row r="860" spans="2:30" s="13" customFormat="1" ht="27.75" customHeight="1">
      <c r="B860" s="72"/>
      <c r="C860" s="61"/>
      <c r="D860" s="62"/>
      <c r="G860" s="63"/>
      <c r="H860" s="64"/>
      <c r="I860" s="37"/>
      <c r="J860" s="37"/>
      <c r="K860" s="65"/>
      <c r="L860" s="65"/>
      <c r="M860" s="65"/>
      <c r="N860" s="65"/>
      <c r="O860" s="31"/>
      <c r="P860" s="31"/>
      <c r="Q860" s="63"/>
      <c r="R860" s="79"/>
      <c r="S860" s="79"/>
      <c r="T860" s="79"/>
      <c r="U860" s="79"/>
      <c r="V860" s="79"/>
      <c r="W860" s="79"/>
      <c r="X860" s="81"/>
      <c r="Y860" s="81"/>
      <c r="Z860" s="81"/>
      <c r="AA860" s="81"/>
      <c r="AB860" s="86"/>
      <c r="AC860" s="37"/>
      <c r="AD860" s="12"/>
    </row>
    <row r="861" spans="2:30" s="13" customFormat="1" ht="27.75" customHeight="1">
      <c r="B861" s="72"/>
      <c r="C861" s="61"/>
      <c r="D861" s="62"/>
      <c r="G861" s="63"/>
      <c r="H861" s="64"/>
      <c r="I861" s="37"/>
      <c r="J861" s="37"/>
      <c r="K861" s="65"/>
      <c r="L861" s="65"/>
      <c r="M861" s="65"/>
      <c r="N861" s="65"/>
      <c r="O861" s="31"/>
      <c r="P861" s="31"/>
      <c r="Q861" s="63"/>
      <c r="R861" s="79"/>
      <c r="S861" s="79"/>
      <c r="T861" s="79"/>
      <c r="U861" s="79"/>
      <c r="V861" s="79"/>
      <c r="W861" s="79"/>
      <c r="X861" s="81"/>
      <c r="Y861" s="81"/>
      <c r="Z861" s="81"/>
      <c r="AA861" s="81"/>
      <c r="AB861" s="86"/>
      <c r="AC861" s="37"/>
      <c r="AD861" s="12"/>
    </row>
    <row r="862" spans="2:30" s="13" customFormat="1" ht="27.75" customHeight="1">
      <c r="B862" s="72"/>
      <c r="C862" s="61"/>
      <c r="D862" s="62"/>
      <c r="G862" s="63"/>
      <c r="H862" s="64"/>
      <c r="I862" s="37"/>
      <c r="J862" s="37"/>
      <c r="K862" s="65"/>
      <c r="L862" s="65"/>
      <c r="M862" s="65"/>
      <c r="N862" s="65"/>
      <c r="O862" s="31"/>
      <c r="P862" s="31"/>
      <c r="Q862" s="63"/>
      <c r="R862" s="79"/>
      <c r="S862" s="79"/>
      <c r="T862" s="79"/>
      <c r="U862" s="79"/>
      <c r="V862" s="79"/>
      <c r="W862" s="79"/>
      <c r="X862" s="81"/>
      <c r="Y862" s="81"/>
      <c r="Z862" s="81"/>
      <c r="AA862" s="81"/>
      <c r="AB862" s="86"/>
      <c r="AC862" s="37"/>
      <c r="AD862" s="12"/>
    </row>
    <row r="863" spans="2:30" s="13" customFormat="1" ht="27.75" customHeight="1">
      <c r="B863" s="72"/>
      <c r="C863" s="61"/>
      <c r="D863" s="62"/>
      <c r="G863" s="63"/>
      <c r="H863" s="64"/>
      <c r="I863" s="37"/>
      <c r="J863" s="37"/>
      <c r="K863" s="65"/>
      <c r="L863" s="65"/>
      <c r="M863" s="65"/>
      <c r="N863" s="65"/>
      <c r="O863" s="31"/>
      <c r="P863" s="31"/>
      <c r="Q863" s="63"/>
      <c r="R863" s="79"/>
      <c r="S863" s="79"/>
      <c r="T863" s="79"/>
      <c r="U863" s="79"/>
      <c r="V863" s="79"/>
      <c r="W863" s="79"/>
      <c r="X863" s="81"/>
      <c r="Y863" s="81"/>
      <c r="Z863" s="81"/>
      <c r="AA863" s="81"/>
      <c r="AB863" s="86"/>
      <c r="AC863" s="37"/>
      <c r="AD863" s="12"/>
    </row>
    <row r="864" spans="2:30" s="13" customFormat="1" ht="27.75" customHeight="1">
      <c r="B864" s="72"/>
      <c r="C864" s="61"/>
      <c r="D864" s="62"/>
      <c r="G864" s="63"/>
      <c r="H864" s="64"/>
      <c r="I864" s="37"/>
      <c r="J864" s="37"/>
      <c r="K864" s="65"/>
      <c r="L864" s="65"/>
      <c r="M864" s="65"/>
      <c r="N864" s="65"/>
      <c r="O864" s="31"/>
      <c r="P864" s="31"/>
      <c r="Q864" s="63"/>
      <c r="R864" s="79"/>
      <c r="S864" s="79"/>
      <c r="T864" s="79"/>
      <c r="U864" s="79"/>
      <c r="V864" s="79"/>
      <c r="W864" s="79"/>
      <c r="X864" s="81"/>
      <c r="Y864" s="81"/>
      <c r="Z864" s="81"/>
      <c r="AA864" s="81"/>
      <c r="AB864" s="86"/>
      <c r="AC864" s="37"/>
      <c r="AD864" s="12"/>
    </row>
    <row r="865" spans="2:30" s="13" customFormat="1" ht="27.75" customHeight="1">
      <c r="B865" s="72"/>
      <c r="C865" s="61"/>
      <c r="D865" s="62"/>
      <c r="G865" s="63"/>
      <c r="H865" s="64"/>
      <c r="I865" s="37"/>
      <c r="J865" s="37"/>
      <c r="K865" s="65"/>
      <c r="L865" s="65"/>
      <c r="M865" s="65"/>
      <c r="N865" s="65"/>
      <c r="O865" s="31"/>
      <c r="P865" s="31"/>
      <c r="Q865" s="63"/>
      <c r="R865" s="79"/>
      <c r="S865" s="79"/>
      <c r="T865" s="79"/>
      <c r="U865" s="79"/>
      <c r="V865" s="79"/>
      <c r="W865" s="79"/>
      <c r="X865" s="81"/>
      <c r="Y865" s="81"/>
      <c r="Z865" s="81"/>
      <c r="AA865" s="81"/>
      <c r="AB865" s="86"/>
      <c r="AC865" s="37"/>
      <c r="AD865" s="12"/>
    </row>
    <row r="866" spans="2:30" s="13" customFormat="1" ht="27.75" customHeight="1">
      <c r="B866" s="72"/>
      <c r="C866" s="61"/>
      <c r="D866" s="62"/>
      <c r="G866" s="63"/>
      <c r="H866" s="64"/>
      <c r="I866" s="37"/>
      <c r="J866" s="37"/>
      <c r="K866" s="65"/>
      <c r="L866" s="65"/>
      <c r="M866" s="65"/>
      <c r="N866" s="65"/>
      <c r="O866" s="31"/>
      <c r="P866" s="31"/>
      <c r="Q866" s="63"/>
      <c r="R866" s="79"/>
      <c r="S866" s="79"/>
      <c r="T866" s="79"/>
      <c r="U866" s="79"/>
      <c r="V866" s="79"/>
      <c r="W866" s="79"/>
      <c r="X866" s="81"/>
      <c r="Y866" s="81"/>
      <c r="Z866" s="81"/>
      <c r="AA866" s="81"/>
      <c r="AB866" s="86"/>
      <c r="AC866" s="37"/>
      <c r="AD866" s="12"/>
    </row>
    <row r="867" spans="2:30" s="13" customFormat="1" ht="27.75" customHeight="1">
      <c r="B867" s="72"/>
      <c r="C867" s="61"/>
      <c r="D867" s="62"/>
      <c r="G867" s="63"/>
      <c r="H867" s="64"/>
      <c r="I867" s="37"/>
      <c r="J867" s="37"/>
      <c r="K867" s="65"/>
      <c r="L867" s="65"/>
      <c r="M867" s="65"/>
      <c r="N867" s="65"/>
      <c r="O867" s="31"/>
      <c r="P867" s="31"/>
      <c r="Q867" s="63"/>
      <c r="R867" s="79"/>
      <c r="S867" s="79"/>
      <c r="T867" s="79"/>
      <c r="U867" s="79"/>
      <c r="V867" s="79"/>
      <c r="W867" s="79"/>
      <c r="X867" s="81"/>
      <c r="Y867" s="81"/>
      <c r="Z867" s="81"/>
      <c r="AA867" s="81"/>
      <c r="AB867" s="86"/>
      <c r="AC867" s="37"/>
      <c r="AD867" s="12"/>
    </row>
    <row r="868" spans="2:30" s="13" customFormat="1" ht="27.75" customHeight="1">
      <c r="B868" s="72"/>
      <c r="C868" s="61"/>
      <c r="D868" s="62"/>
      <c r="G868" s="63"/>
      <c r="H868" s="64"/>
      <c r="I868" s="37"/>
      <c r="J868" s="37"/>
      <c r="K868" s="65"/>
      <c r="L868" s="65"/>
      <c r="M868" s="65"/>
      <c r="N868" s="65"/>
      <c r="O868" s="31"/>
      <c r="P868" s="31"/>
      <c r="Q868" s="63"/>
      <c r="R868" s="79"/>
      <c r="S868" s="79"/>
      <c r="T868" s="79"/>
      <c r="U868" s="79"/>
      <c r="V868" s="79"/>
      <c r="W868" s="79"/>
      <c r="X868" s="81"/>
      <c r="Y868" s="81"/>
      <c r="Z868" s="81"/>
      <c r="AA868" s="81"/>
      <c r="AB868" s="86"/>
      <c r="AC868" s="37"/>
      <c r="AD868" s="12"/>
    </row>
    <row r="869" spans="2:30" s="13" customFormat="1" ht="27.75" customHeight="1">
      <c r="B869" s="72"/>
      <c r="C869" s="61"/>
      <c r="D869" s="62"/>
      <c r="G869" s="63"/>
      <c r="H869" s="64"/>
      <c r="I869" s="37"/>
      <c r="J869" s="37"/>
      <c r="K869" s="65"/>
      <c r="L869" s="65"/>
      <c r="M869" s="65"/>
      <c r="N869" s="65"/>
      <c r="O869" s="31"/>
      <c r="P869" s="31"/>
      <c r="Q869" s="63"/>
      <c r="R869" s="79"/>
      <c r="S869" s="79"/>
      <c r="T869" s="79"/>
      <c r="U869" s="79"/>
      <c r="V869" s="79"/>
      <c r="W869" s="79"/>
      <c r="X869" s="81"/>
      <c r="Y869" s="81"/>
      <c r="Z869" s="81"/>
      <c r="AA869" s="81"/>
      <c r="AB869" s="86"/>
      <c r="AC869" s="37"/>
      <c r="AD869" s="12"/>
    </row>
    <row r="870" spans="2:30" s="13" customFormat="1" ht="27.75" customHeight="1">
      <c r="B870" s="72"/>
      <c r="C870" s="61"/>
      <c r="D870" s="62"/>
      <c r="G870" s="63"/>
      <c r="H870" s="64"/>
      <c r="I870" s="37"/>
      <c r="J870" s="37"/>
      <c r="K870" s="65"/>
      <c r="L870" s="65"/>
      <c r="M870" s="65"/>
      <c r="N870" s="65"/>
      <c r="O870" s="31"/>
      <c r="P870" s="31"/>
      <c r="Q870" s="63"/>
      <c r="R870" s="79"/>
      <c r="S870" s="79"/>
      <c r="T870" s="79"/>
      <c r="U870" s="79"/>
      <c r="V870" s="79"/>
      <c r="W870" s="79"/>
      <c r="X870" s="81"/>
      <c r="Y870" s="81"/>
      <c r="Z870" s="81"/>
      <c r="AA870" s="81"/>
      <c r="AB870" s="86"/>
      <c r="AC870" s="37"/>
      <c r="AD870" s="12"/>
    </row>
    <row r="871" spans="2:30" s="13" customFormat="1" ht="27.75" customHeight="1">
      <c r="B871" s="72"/>
      <c r="C871" s="61"/>
      <c r="D871" s="62"/>
      <c r="G871" s="63"/>
      <c r="H871" s="64"/>
      <c r="I871" s="37"/>
      <c r="J871" s="37"/>
      <c r="K871" s="65"/>
      <c r="L871" s="65"/>
      <c r="M871" s="65"/>
      <c r="N871" s="65"/>
      <c r="O871" s="31"/>
      <c r="P871" s="31"/>
      <c r="Q871" s="63"/>
      <c r="R871" s="79"/>
      <c r="S871" s="79"/>
      <c r="T871" s="79"/>
      <c r="U871" s="79"/>
      <c r="V871" s="79"/>
      <c r="W871" s="79"/>
      <c r="X871" s="81"/>
      <c r="Y871" s="81"/>
      <c r="Z871" s="81"/>
      <c r="AA871" s="81"/>
      <c r="AB871" s="86"/>
      <c r="AC871" s="37"/>
      <c r="AD871" s="12"/>
    </row>
    <row r="872" spans="2:30" s="13" customFormat="1" ht="27.75" customHeight="1">
      <c r="B872" s="72"/>
      <c r="C872" s="61"/>
      <c r="D872" s="62"/>
      <c r="G872" s="63"/>
      <c r="H872" s="64"/>
      <c r="I872" s="37"/>
      <c r="J872" s="37"/>
      <c r="K872" s="65"/>
      <c r="L872" s="65"/>
      <c r="M872" s="65"/>
      <c r="N872" s="65"/>
      <c r="O872" s="31"/>
      <c r="P872" s="31"/>
      <c r="Q872" s="63"/>
      <c r="R872" s="79"/>
      <c r="S872" s="79"/>
      <c r="T872" s="79"/>
      <c r="U872" s="79"/>
      <c r="V872" s="79"/>
      <c r="W872" s="79"/>
      <c r="X872" s="81"/>
      <c r="Y872" s="81"/>
      <c r="Z872" s="81"/>
      <c r="AA872" s="81"/>
      <c r="AB872" s="86"/>
      <c r="AC872" s="37"/>
      <c r="AD872" s="12"/>
    </row>
    <row r="873" spans="2:30" s="13" customFormat="1" ht="27.75" customHeight="1">
      <c r="B873" s="72"/>
      <c r="C873" s="61"/>
      <c r="D873" s="62"/>
      <c r="G873" s="63"/>
      <c r="H873" s="64"/>
      <c r="I873" s="37"/>
      <c r="J873" s="37"/>
      <c r="K873" s="65"/>
      <c r="L873" s="65"/>
      <c r="M873" s="65"/>
      <c r="N873" s="65"/>
      <c r="O873" s="31"/>
      <c r="P873" s="31"/>
      <c r="Q873" s="63"/>
      <c r="R873" s="79"/>
      <c r="S873" s="79"/>
      <c r="T873" s="79"/>
      <c r="U873" s="79"/>
      <c r="V873" s="79"/>
      <c r="W873" s="79"/>
      <c r="X873" s="81"/>
      <c r="Y873" s="81"/>
      <c r="Z873" s="81"/>
      <c r="AA873" s="81"/>
      <c r="AB873" s="86"/>
      <c r="AC873" s="37"/>
      <c r="AD873" s="12"/>
    </row>
    <row r="874" spans="2:30" s="13" customFormat="1" ht="27.75" customHeight="1">
      <c r="B874" s="72"/>
      <c r="C874" s="61"/>
      <c r="D874" s="62"/>
      <c r="G874" s="63"/>
      <c r="H874" s="64"/>
      <c r="I874" s="37"/>
      <c r="J874" s="37"/>
      <c r="K874" s="65"/>
      <c r="L874" s="65"/>
      <c r="M874" s="65"/>
      <c r="N874" s="65"/>
      <c r="O874" s="31"/>
      <c r="P874" s="31"/>
      <c r="Q874" s="63"/>
      <c r="R874" s="79"/>
      <c r="S874" s="79"/>
      <c r="T874" s="79"/>
      <c r="U874" s="79"/>
      <c r="V874" s="79"/>
      <c r="W874" s="79"/>
      <c r="X874" s="81"/>
      <c r="Y874" s="81"/>
      <c r="Z874" s="81"/>
      <c r="AA874" s="81"/>
      <c r="AB874" s="86"/>
      <c r="AC874" s="37"/>
      <c r="AD874" s="12"/>
    </row>
    <row r="875" spans="2:30" s="13" customFormat="1" ht="27.75" customHeight="1">
      <c r="B875" s="72"/>
      <c r="C875" s="61"/>
      <c r="D875" s="62"/>
      <c r="G875" s="63"/>
      <c r="H875" s="64"/>
      <c r="I875" s="37"/>
      <c r="J875" s="37"/>
      <c r="K875" s="65"/>
      <c r="L875" s="65"/>
      <c r="M875" s="65"/>
      <c r="N875" s="65"/>
      <c r="O875" s="31"/>
      <c r="P875" s="31"/>
      <c r="Q875" s="63"/>
      <c r="R875" s="79"/>
      <c r="S875" s="79"/>
      <c r="T875" s="79"/>
      <c r="U875" s="79"/>
      <c r="V875" s="79"/>
      <c r="W875" s="79"/>
      <c r="X875" s="81"/>
      <c r="Y875" s="81"/>
      <c r="Z875" s="81"/>
      <c r="AA875" s="81"/>
      <c r="AB875" s="86"/>
      <c r="AC875" s="37"/>
      <c r="AD875" s="12"/>
    </row>
    <row r="876" spans="2:30" s="13" customFormat="1" ht="27.75" customHeight="1">
      <c r="B876" s="72"/>
      <c r="C876" s="61"/>
      <c r="D876" s="62"/>
      <c r="G876" s="63"/>
      <c r="H876" s="64"/>
      <c r="I876" s="37"/>
      <c r="J876" s="37"/>
      <c r="K876" s="65"/>
      <c r="L876" s="65"/>
      <c r="M876" s="65"/>
      <c r="N876" s="65"/>
      <c r="O876" s="31"/>
      <c r="P876" s="31"/>
      <c r="Q876" s="63"/>
      <c r="R876" s="79"/>
      <c r="S876" s="79"/>
      <c r="T876" s="79"/>
      <c r="U876" s="79"/>
      <c r="V876" s="79"/>
      <c r="W876" s="79"/>
      <c r="X876" s="81"/>
      <c r="Y876" s="81"/>
      <c r="Z876" s="81"/>
      <c r="AA876" s="81"/>
      <c r="AB876" s="86"/>
      <c r="AC876" s="37"/>
      <c r="AD876" s="12"/>
    </row>
    <row r="877" spans="2:30" s="13" customFormat="1" ht="27.75" customHeight="1">
      <c r="B877" s="72"/>
      <c r="C877" s="61"/>
      <c r="D877" s="62"/>
      <c r="G877" s="63"/>
      <c r="H877" s="64"/>
      <c r="I877" s="37"/>
      <c r="J877" s="37"/>
      <c r="K877" s="65"/>
      <c r="L877" s="65"/>
      <c r="M877" s="65"/>
      <c r="N877" s="65"/>
      <c r="O877" s="31"/>
      <c r="P877" s="31"/>
      <c r="Q877" s="63"/>
      <c r="R877" s="79"/>
      <c r="S877" s="79"/>
      <c r="T877" s="79"/>
      <c r="U877" s="79"/>
      <c r="V877" s="79"/>
      <c r="W877" s="79"/>
      <c r="X877" s="81"/>
      <c r="Y877" s="81"/>
      <c r="Z877" s="81"/>
      <c r="AA877" s="81"/>
      <c r="AB877" s="86"/>
      <c r="AC877" s="37"/>
      <c r="AD877" s="12"/>
    </row>
    <row r="878" spans="2:30" s="13" customFormat="1" ht="27.75" customHeight="1">
      <c r="B878" s="72"/>
      <c r="C878" s="61"/>
      <c r="D878" s="62"/>
      <c r="G878" s="63"/>
      <c r="H878" s="64"/>
      <c r="I878" s="37"/>
      <c r="J878" s="37"/>
      <c r="K878" s="65"/>
      <c r="L878" s="65"/>
      <c r="M878" s="65"/>
      <c r="N878" s="65"/>
      <c r="O878" s="31"/>
      <c r="P878" s="31"/>
      <c r="Q878" s="63"/>
      <c r="R878" s="79"/>
      <c r="S878" s="79"/>
      <c r="T878" s="79"/>
      <c r="U878" s="79"/>
      <c r="V878" s="79"/>
      <c r="W878" s="79"/>
      <c r="X878" s="81"/>
      <c r="Y878" s="81"/>
      <c r="Z878" s="81"/>
      <c r="AA878" s="81"/>
      <c r="AB878" s="86"/>
      <c r="AC878" s="37"/>
      <c r="AD878" s="12"/>
    </row>
    <row r="879" spans="2:30" s="13" customFormat="1" ht="27.75" customHeight="1">
      <c r="B879" s="72"/>
      <c r="C879" s="61"/>
      <c r="D879" s="62"/>
      <c r="G879" s="63"/>
      <c r="H879" s="64"/>
      <c r="I879" s="37"/>
      <c r="J879" s="37"/>
      <c r="K879" s="65"/>
      <c r="L879" s="65"/>
      <c r="M879" s="65"/>
      <c r="N879" s="65"/>
      <c r="O879" s="31"/>
      <c r="P879" s="31"/>
      <c r="Q879" s="63"/>
      <c r="R879" s="79"/>
      <c r="S879" s="79"/>
      <c r="T879" s="79"/>
      <c r="U879" s="79"/>
      <c r="V879" s="79"/>
      <c r="W879" s="79"/>
      <c r="X879" s="81"/>
      <c r="Y879" s="81"/>
      <c r="Z879" s="81"/>
      <c r="AA879" s="81"/>
      <c r="AB879" s="86"/>
      <c r="AC879" s="37"/>
      <c r="AD879" s="12"/>
    </row>
    <row r="880" spans="2:30" s="13" customFormat="1" ht="27.75" customHeight="1">
      <c r="B880" s="72"/>
      <c r="C880" s="61"/>
      <c r="D880" s="62"/>
      <c r="G880" s="63"/>
      <c r="H880" s="64"/>
      <c r="I880" s="37"/>
      <c r="J880" s="37"/>
      <c r="K880" s="65"/>
      <c r="L880" s="65"/>
      <c r="M880" s="65"/>
      <c r="N880" s="65"/>
      <c r="O880" s="31"/>
      <c r="P880" s="31"/>
      <c r="Q880" s="63"/>
      <c r="R880" s="79"/>
      <c r="S880" s="79"/>
      <c r="T880" s="79"/>
      <c r="U880" s="79"/>
      <c r="V880" s="79"/>
      <c r="W880" s="79"/>
      <c r="X880" s="81"/>
      <c r="Y880" s="81"/>
      <c r="Z880" s="81"/>
      <c r="AA880" s="81"/>
      <c r="AB880" s="86"/>
      <c r="AC880" s="37"/>
      <c r="AD880" s="12"/>
    </row>
    <row r="881" spans="2:30" s="13" customFormat="1" ht="27.75" customHeight="1">
      <c r="B881" s="72"/>
      <c r="C881" s="61"/>
      <c r="D881" s="62"/>
      <c r="G881" s="63"/>
      <c r="H881" s="64"/>
      <c r="I881" s="37"/>
      <c r="J881" s="37"/>
      <c r="K881" s="65"/>
      <c r="L881" s="65"/>
      <c r="M881" s="65"/>
      <c r="N881" s="65"/>
      <c r="O881" s="31"/>
      <c r="P881" s="31"/>
      <c r="Q881" s="63"/>
      <c r="R881" s="79"/>
      <c r="S881" s="79"/>
      <c r="T881" s="79"/>
      <c r="U881" s="79"/>
      <c r="V881" s="79"/>
      <c r="W881" s="79"/>
      <c r="X881" s="81"/>
      <c r="Y881" s="81"/>
      <c r="Z881" s="81"/>
      <c r="AA881" s="81"/>
      <c r="AB881" s="86"/>
      <c r="AC881" s="37"/>
      <c r="AD881" s="12"/>
    </row>
    <row r="882" spans="2:30" s="13" customFormat="1" ht="27.75" customHeight="1">
      <c r="B882" s="72"/>
      <c r="C882" s="61"/>
      <c r="D882" s="62"/>
      <c r="G882" s="63"/>
      <c r="H882" s="64"/>
      <c r="I882" s="37"/>
      <c r="J882" s="37"/>
      <c r="K882" s="65"/>
      <c r="L882" s="65"/>
      <c r="M882" s="65"/>
      <c r="N882" s="65"/>
      <c r="O882" s="31"/>
      <c r="P882" s="31"/>
      <c r="Q882" s="63"/>
      <c r="R882" s="79"/>
      <c r="S882" s="79"/>
      <c r="T882" s="79"/>
      <c r="U882" s="79"/>
      <c r="V882" s="79"/>
      <c r="W882" s="79"/>
      <c r="X882" s="81"/>
      <c r="Y882" s="81"/>
      <c r="Z882" s="81"/>
      <c r="AA882" s="81"/>
      <c r="AB882" s="86"/>
      <c r="AC882" s="37"/>
      <c r="AD882" s="12"/>
    </row>
    <row r="883" spans="2:30" s="13" customFormat="1" ht="27.75" customHeight="1">
      <c r="B883" s="72"/>
      <c r="C883" s="61"/>
      <c r="D883" s="62"/>
      <c r="G883" s="63"/>
      <c r="H883" s="64"/>
      <c r="I883" s="37"/>
      <c r="J883" s="37"/>
      <c r="K883" s="65"/>
      <c r="L883" s="65"/>
      <c r="M883" s="65"/>
      <c r="N883" s="65"/>
      <c r="O883" s="31"/>
      <c r="P883" s="31"/>
      <c r="Q883" s="63"/>
      <c r="R883" s="79"/>
      <c r="S883" s="79"/>
      <c r="T883" s="79"/>
      <c r="U883" s="79"/>
      <c r="V883" s="79"/>
      <c r="W883" s="79"/>
      <c r="X883" s="81"/>
      <c r="Y883" s="81"/>
      <c r="Z883" s="81"/>
      <c r="AA883" s="81"/>
      <c r="AB883" s="86"/>
      <c r="AC883" s="37"/>
      <c r="AD883" s="12"/>
    </row>
    <row r="884" spans="2:30" s="13" customFormat="1" ht="27.75" customHeight="1">
      <c r="B884" s="72"/>
      <c r="C884" s="61"/>
      <c r="D884" s="62"/>
      <c r="G884" s="63"/>
      <c r="H884" s="64"/>
      <c r="I884" s="37"/>
      <c r="J884" s="37"/>
      <c r="K884" s="65"/>
      <c r="L884" s="65"/>
      <c r="M884" s="65"/>
      <c r="N884" s="65"/>
      <c r="O884" s="31"/>
      <c r="P884" s="31"/>
      <c r="Q884" s="63"/>
      <c r="R884" s="79"/>
      <c r="S884" s="79"/>
      <c r="T884" s="79"/>
      <c r="U884" s="79"/>
      <c r="V884" s="79"/>
      <c r="W884" s="79"/>
      <c r="X884" s="81"/>
      <c r="Y884" s="81"/>
      <c r="Z884" s="81"/>
      <c r="AA884" s="81"/>
      <c r="AB884" s="86"/>
      <c r="AC884" s="37"/>
      <c r="AD884" s="12"/>
    </row>
    <row r="885" spans="2:30" s="13" customFormat="1" ht="27.75" customHeight="1">
      <c r="B885" s="72"/>
      <c r="C885" s="61"/>
      <c r="D885" s="62"/>
      <c r="G885" s="63"/>
      <c r="H885" s="64"/>
      <c r="I885" s="37"/>
      <c r="J885" s="37"/>
      <c r="K885" s="65"/>
      <c r="L885" s="65"/>
      <c r="M885" s="65"/>
      <c r="N885" s="65"/>
      <c r="O885" s="31"/>
      <c r="P885" s="31"/>
      <c r="Q885" s="63"/>
      <c r="R885" s="79"/>
      <c r="S885" s="79"/>
      <c r="T885" s="79"/>
      <c r="U885" s="79"/>
      <c r="V885" s="79"/>
      <c r="W885" s="79"/>
      <c r="X885" s="81"/>
      <c r="Y885" s="81"/>
      <c r="Z885" s="81"/>
      <c r="AA885" s="81"/>
      <c r="AB885" s="86"/>
      <c r="AC885" s="37"/>
      <c r="AD885" s="12"/>
    </row>
    <row r="886" spans="2:30" s="13" customFormat="1" ht="27.75" customHeight="1">
      <c r="B886" s="72"/>
      <c r="C886" s="61"/>
      <c r="D886" s="62"/>
      <c r="G886" s="63"/>
      <c r="H886" s="64"/>
      <c r="I886" s="37"/>
      <c r="J886" s="37"/>
      <c r="K886" s="65"/>
      <c r="L886" s="65"/>
      <c r="M886" s="65"/>
      <c r="N886" s="65"/>
      <c r="O886" s="31"/>
      <c r="P886" s="31"/>
      <c r="Q886" s="63"/>
      <c r="R886" s="79"/>
      <c r="S886" s="79"/>
      <c r="T886" s="79"/>
      <c r="U886" s="79"/>
      <c r="V886" s="79"/>
      <c r="W886" s="79"/>
      <c r="X886" s="81"/>
      <c r="Y886" s="81"/>
      <c r="Z886" s="81"/>
      <c r="AA886" s="81"/>
      <c r="AB886" s="86"/>
      <c r="AC886" s="37"/>
      <c r="AD886" s="12"/>
    </row>
    <row r="887" spans="2:30" s="13" customFormat="1" ht="27.75" customHeight="1">
      <c r="B887" s="72"/>
      <c r="C887" s="61"/>
      <c r="D887" s="62"/>
      <c r="G887" s="63"/>
      <c r="H887" s="64"/>
      <c r="I887" s="37"/>
      <c r="J887" s="37"/>
      <c r="K887" s="65"/>
      <c r="L887" s="65"/>
      <c r="M887" s="65"/>
      <c r="N887" s="65"/>
      <c r="O887" s="31"/>
      <c r="P887" s="31"/>
      <c r="Q887" s="63"/>
      <c r="R887" s="79"/>
      <c r="S887" s="79"/>
      <c r="T887" s="79"/>
      <c r="U887" s="79"/>
      <c r="V887" s="79"/>
      <c r="W887" s="79"/>
      <c r="X887" s="81"/>
      <c r="Y887" s="81"/>
      <c r="Z887" s="81"/>
      <c r="AA887" s="81"/>
      <c r="AB887" s="86"/>
      <c r="AC887" s="37"/>
      <c r="AD887" s="12"/>
    </row>
    <row r="888" spans="2:30" s="13" customFormat="1" ht="27.75" customHeight="1">
      <c r="B888" s="72"/>
      <c r="C888" s="61"/>
      <c r="D888" s="62"/>
      <c r="G888" s="63"/>
      <c r="H888" s="64"/>
      <c r="I888" s="37"/>
      <c r="J888" s="37"/>
      <c r="K888" s="65"/>
      <c r="L888" s="65"/>
      <c r="M888" s="65"/>
      <c r="N888" s="65"/>
      <c r="O888" s="31"/>
      <c r="P888" s="31"/>
      <c r="Q888" s="63"/>
      <c r="R888" s="79"/>
      <c r="S888" s="79"/>
      <c r="T888" s="79"/>
      <c r="U888" s="79"/>
      <c r="V888" s="79"/>
      <c r="W888" s="79"/>
      <c r="X888" s="81"/>
      <c r="Y888" s="81"/>
      <c r="Z888" s="81"/>
      <c r="AA888" s="81"/>
      <c r="AB888" s="86"/>
      <c r="AC888" s="37"/>
      <c r="AD888" s="12"/>
    </row>
    <row r="889" spans="2:30" s="13" customFormat="1" ht="27.75" customHeight="1">
      <c r="B889" s="72"/>
      <c r="C889" s="61"/>
      <c r="D889" s="62"/>
      <c r="G889" s="63"/>
      <c r="H889" s="64"/>
      <c r="I889" s="37"/>
      <c r="J889" s="37"/>
      <c r="K889" s="65"/>
      <c r="L889" s="65"/>
      <c r="M889" s="65"/>
      <c r="N889" s="65"/>
      <c r="O889" s="31"/>
      <c r="P889" s="31"/>
      <c r="Q889" s="63"/>
      <c r="R889" s="79"/>
      <c r="S889" s="79"/>
      <c r="T889" s="79"/>
      <c r="U889" s="79"/>
      <c r="V889" s="79"/>
      <c r="W889" s="79"/>
      <c r="X889" s="81"/>
      <c r="Y889" s="81"/>
      <c r="Z889" s="81"/>
      <c r="AA889" s="81"/>
      <c r="AB889" s="86"/>
      <c r="AC889" s="37"/>
      <c r="AD889" s="12"/>
    </row>
    <row r="890" spans="2:30" s="13" customFormat="1" ht="27.75" customHeight="1">
      <c r="B890" s="72"/>
      <c r="C890" s="61"/>
      <c r="D890" s="62"/>
      <c r="G890" s="63"/>
      <c r="H890" s="64"/>
      <c r="I890" s="37"/>
      <c r="J890" s="37"/>
      <c r="K890" s="65"/>
      <c r="L890" s="65"/>
      <c r="M890" s="65"/>
      <c r="N890" s="65"/>
      <c r="O890" s="31"/>
      <c r="P890" s="31"/>
      <c r="Q890" s="63"/>
      <c r="R890" s="79"/>
      <c r="S890" s="79"/>
      <c r="T890" s="79"/>
      <c r="U890" s="79"/>
      <c r="V890" s="79"/>
      <c r="W890" s="79"/>
      <c r="X890" s="81"/>
      <c r="Y890" s="81"/>
      <c r="Z890" s="81"/>
      <c r="AA890" s="81"/>
      <c r="AB890" s="86"/>
      <c r="AC890" s="37"/>
      <c r="AD890" s="12"/>
    </row>
    <row r="891" spans="2:30" s="13" customFormat="1" ht="27.75" customHeight="1">
      <c r="B891" s="72"/>
      <c r="C891" s="61"/>
      <c r="D891" s="62"/>
      <c r="G891" s="63"/>
      <c r="H891" s="64"/>
      <c r="I891" s="37"/>
      <c r="J891" s="37"/>
      <c r="K891" s="65"/>
      <c r="L891" s="65"/>
      <c r="M891" s="65"/>
      <c r="N891" s="65"/>
      <c r="O891" s="31"/>
      <c r="P891" s="31"/>
      <c r="Q891" s="63"/>
      <c r="R891" s="79"/>
      <c r="S891" s="79"/>
      <c r="T891" s="79"/>
      <c r="U891" s="79"/>
      <c r="V891" s="79"/>
      <c r="W891" s="79"/>
      <c r="X891" s="81"/>
      <c r="Y891" s="81"/>
      <c r="Z891" s="81"/>
      <c r="AA891" s="81"/>
      <c r="AB891" s="86"/>
      <c r="AC891" s="37"/>
      <c r="AD891" s="12"/>
    </row>
    <row r="892" spans="2:30" s="13" customFormat="1" ht="27.75" customHeight="1">
      <c r="B892" s="72"/>
      <c r="C892" s="61"/>
      <c r="D892" s="62"/>
      <c r="G892" s="63"/>
      <c r="H892" s="64"/>
      <c r="I892" s="37"/>
      <c r="J892" s="37"/>
      <c r="K892" s="65"/>
      <c r="L892" s="65"/>
      <c r="M892" s="65"/>
      <c r="N892" s="65"/>
      <c r="O892" s="31"/>
      <c r="P892" s="31"/>
      <c r="Q892" s="63"/>
      <c r="R892" s="79"/>
      <c r="S892" s="79"/>
      <c r="T892" s="79"/>
      <c r="U892" s="79"/>
      <c r="V892" s="79"/>
      <c r="W892" s="79"/>
      <c r="X892" s="81"/>
      <c r="Y892" s="81"/>
      <c r="Z892" s="81"/>
      <c r="AA892" s="81"/>
      <c r="AB892" s="86"/>
      <c r="AC892" s="37"/>
      <c r="AD892" s="12"/>
    </row>
    <row r="893" spans="2:30" s="13" customFormat="1" ht="27.75" customHeight="1">
      <c r="B893" s="72"/>
      <c r="C893" s="61"/>
      <c r="D893" s="62"/>
      <c r="G893" s="63"/>
      <c r="H893" s="64"/>
      <c r="I893" s="37"/>
      <c r="J893" s="37"/>
      <c r="K893" s="65"/>
      <c r="L893" s="65"/>
      <c r="M893" s="65"/>
      <c r="N893" s="65"/>
      <c r="O893" s="31"/>
      <c r="P893" s="31"/>
      <c r="Q893" s="63"/>
      <c r="R893" s="79"/>
      <c r="S893" s="79"/>
      <c r="T893" s="79"/>
      <c r="U893" s="79"/>
      <c r="V893" s="79"/>
      <c r="W893" s="79"/>
      <c r="X893" s="81"/>
      <c r="Y893" s="81"/>
      <c r="Z893" s="81"/>
      <c r="AA893" s="81"/>
      <c r="AB893" s="86"/>
      <c r="AC893" s="37"/>
      <c r="AD893" s="12"/>
    </row>
    <row r="894" spans="2:30" s="13" customFormat="1" ht="27.75" customHeight="1">
      <c r="B894" s="72"/>
      <c r="C894" s="61"/>
      <c r="D894" s="62"/>
      <c r="G894" s="63"/>
      <c r="H894" s="64"/>
      <c r="I894" s="37"/>
      <c r="J894" s="37"/>
      <c r="K894" s="65"/>
      <c r="L894" s="65"/>
      <c r="M894" s="65"/>
      <c r="N894" s="65"/>
      <c r="O894" s="31"/>
      <c r="P894" s="31"/>
      <c r="Q894" s="63"/>
      <c r="R894" s="79"/>
      <c r="S894" s="79"/>
      <c r="T894" s="79"/>
      <c r="U894" s="79"/>
      <c r="V894" s="79"/>
      <c r="W894" s="79"/>
      <c r="X894" s="81"/>
      <c r="Y894" s="81"/>
      <c r="Z894" s="81"/>
      <c r="AA894" s="81"/>
      <c r="AB894" s="86"/>
      <c r="AC894" s="37"/>
      <c r="AD894" s="12"/>
    </row>
    <row r="895" spans="2:30" s="13" customFormat="1" ht="27.75" customHeight="1">
      <c r="B895" s="72"/>
      <c r="C895" s="61"/>
      <c r="D895" s="62"/>
      <c r="G895" s="63"/>
      <c r="H895" s="64"/>
      <c r="I895" s="37"/>
      <c r="J895" s="37"/>
      <c r="K895" s="65"/>
      <c r="L895" s="65"/>
      <c r="M895" s="65"/>
      <c r="N895" s="65"/>
      <c r="O895" s="31"/>
      <c r="P895" s="31"/>
      <c r="Q895" s="63"/>
      <c r="R895" s="79"/>
      <c r="S895" s="79"/>
      <c r="T895" s="79"/>
      <c r="U895" s="79"/>
      <c r="V895" s="79"/>
      <c r="W895" s="79"/>
      <c r="X895" s="81"/>
      <c r="Y895" s="81"/>
      <c r="Z895" s="81"/>
      <c r="AA895" s="81"/>
      <c r="AB895" s="86"/>
      <c r="AC895" s="37"/>
      <c r="AD895" s="12"/>
    </row>
    <row r="896" spans="2:30" s="13" customFormat="1" ht="27.75" customHeight="1">
      <c r="B896" s="72"/>
      <c r="C896" s="61"/>
      <c r="D896" s="62"/>
      <c r="G896" s="63"/>
      <c r="H896" s="64"/>
      <c r="I896" s="37"/>
      <c r="J896" s="37"/>
      <c r="K896" s="65"/>
      <c r="L896" s="65"/>
      <c r="M896" s="65"/>
      <c r="N896" s="65"/>
      <c r="O896" s="31"/>
      <c r="P896" s="31"/>
      <c r="Q896" s="63"/>
      <c r="R896" s="79"/>
      <c r="S896" s="79"/>
      <c r="T896" s="79"/>
      <c r="U896" s="79"/>
      <c r="V896" s="79"/>
      <c r="W896" s="79"/>
      <c r="X896" s="81"/>
      <c r="Y896" s="81"/>
      <c r="Z896" s="81"/>
      <c r="AA896" s="81"/>
      <c r="AB896" s="86"/>
      <c r="AC896" s="37"/>
      <c r="AD896" s="12"/>
    </row>
    <row r="897" spans="2:30" s="13" customFormat="1" ht="27.75" customHeight="1">
      <c r="B897" s="72"/>
      <c r="C897" s="61"/>
      <c r="D897" s="62"/>
      <c r="G897" s="63"/>
      <c r="H897" s="64"/>
      <c r="I897" s="37"/>
      <c r="J897" s="37"/>
      <c r="K897" s="65"/>
      <c r="L897" s="65"/>
      <c r="M897" s="65"/>
      <c r="N897" s="65"/>
      <c r="O897" s="31"/>
      <c r="P897" s="31"/>
      <c r="Q897" s="63"/>
      <c r="R897" s="79"/>
      <c r="S897" s="79"/>
      <c r="T897" s="79"/>
      <c r="U897" s="79"/>
      <c r="V897" s="79"/>
      <c r="W897" s="79"/>
      <c r="X897" s="81"/>
      <c r="Y897" s="81"/>
      <c r="Z897" s="81"/>
      <c r="AA897" s="81"/>
      <c r="AB897" s="86"/>
      <c r="AC897" s="37"/>
      <c r="AD897" s="12"/>
    </row>
    <row r="898" spans="2:30" s="13" customFormat="1" ht="27.75" customHeight="1">
      <c r="B898" s="72"/>
      <c r="C898" s="61"/>
      <c r="D898" s="62"/>
      <c r="G898" s="63"/>
      <c r="H898" s="64"/>
      <c r="I898" s="37"/>
      <c r="J898" s="37"/>
      <c r="K898" s="65"/>
      <c r="L898" s="65"/>
      <c r="M898" s="65"/>
      <c r="N898" s="65"/>
      <c r="O898" s="31"/>
      <c r="P898" s="31"/>
      <c r="Q898" s="63"/>
      <c r="R898" s="79"/>
      <c r="S898" s="79"/>
      <c r="T898" s="79"/>
      <c r="U898" s="79"/>
      <c r="V898" s="79"/>
      <c r="W898" s="79"/>
      <c r="X898" s="81"/>
      <c r="Y898" s="81"/>
      <c r="Z898" s="81"/>
      <c r="AA898" s="81"/>
      <c r="AB898" s="86"/>
      <c r="AC898" s="37"/>
      <c r="AD898" s="12"/>
    </row>
    <row r="899" spans="2:30" s="13" customFormat="1" ht="27.75" customHeight="1">
      <c r="B899" s="72"/>
      <c r="C899" s="61"/>
      <c r="D899" s="62"/>
      <c r="G899" s="63"/>
      <c r="H899" s="64"/>
      <c r="I899" s="37"/>
      <c r="J899" s="37"/>
      <c r="K899" s="65"/>
      <c r="L899" s="65"/>
      <c r="M899" s="65"/>
      <c r="N899" s="65"/>
      <c r="O899" s="31"/>
      <c r="P899" s="31"/>
      <c r="Q899" s="63"/>
      <c r="R899" s="79"/>
      <c r="S899" s="79"/>
      <c r="T899" s="79"/>
      <c r="U899" s="79"/>
      <c r="V899" s="79"/>
      <c r="W899" s="79"/>
      <c r="X899" s="81"/>
      <c r="Y899" s="81"/>
      <c r="Z899" s="81"/>
      <c r="AA899" s="81"/>
      <c r="AB899" s="86"/>
      <c r="AC899" s="37"/>
      <c r="AD899" s="12"/>
    </row>
    <row r="900" spans="2:30" s="13" customFormat="1" ht="27.75" customHeight="1">
      <c r="B900" s="72"/>
      <c r="C900" s="61"/>
      <c r="D900" s="62"/>
      <c r="G900" s="63"/>
      <c r="H900" s="64"/>
      <c r="I900" s="37"/>
      <c r="J900" s="37"/>
      <c r="K900" s="65"/>
      <c r="L900" s="65"/>
      <c r="M900" s="65"/>
      <c r="N900" s="65"/>
      <c r="O900" s="31"/>
      <c r="P900" s="31"/>
      <c r="Q900" s="63"/>
      <c r="R900" s="79"/>
      <c r="S900" s="79"/>
      <c r="T900" s="79"/>
      <c r="U900" s="79"/>
      <c r="V900" s="79"/>
      <c r="W900" s="79"/>
      <c r="X900" s="81"/>
      <c r="Y900" s="81"/>
      <c r="Z900" s="81"/>
      <c r="AA900" s="81"/>
      <c r="AB900" s="86"/>
      <c r="AC900" s="37"/>
      <c r="AD900" s="12"/>
    </row>
    <row r="901" spans="2:30" s="13" customFormat="1" ht="27.75" customHeight="1">
      <c r="B901" s="72"/>
      <c r="C901" s="61"/>
      <c r="D901" s="62"/>
      <c r="G901" s="63"/>
      <c r="H901" s="64"/>
      <c r="I901" s="37"/>
      <c r="J901" s="37"/>
      <c r="K901" s="65"/>
      <c r="L901" s="65"/>
      <c r="M901" s="65"/>
      <c r="N901" s="65"/>
      <c r="O901" s="31"/>
      <c r="P901" s="31"/>
      <c r="Q901" s="63"/>
      <c r="R901" s="79"/>
      <c r="S901" s="79"/>
      <c r="T901" s="79"/>
      <c r="U901" s="79"/>
      <c r="V901" s="79"/>
      <c r="W901" s="79"/>
      <c r="X901" s="81"/>
      <c r="Y901" s="81"/>
      <c r="Z901" s="81"/>
      <c r="AA901" s="81"/>
      <c r="AB901" s="86"/>
      <c r="AC901" s="37"/>
      <c r="AD901" s="12"/>
    </row>
    <row r="902" spans="2:30" s="13" customFormat="1" ht="27.75" customHeight="1">
      <c r="B902" s="72"/>
      <c r="C902" s="61"/>
      <c r="D902" s="62"/>
      <c r="G902" s="63"/>
      <c r="H902" s="64"/>
      <c r="I902" s="37"/>
      <c r="J902" s="37"/>
      <c r="K902" s="65"/>
      <c r="L902" s="65"/>
      <c r="M902" s="65"/>
      <c r="N902" s="65"/>
      <c r="O902" s="31"/>
      <c r="P902" s="31"/>
      <c r="Q902" s="63"/>
      <c r="R902" s="79"/>
      <c r="S902" s="79"/>
      <c r="T902" s="79"/>
      <c r="U902" s="79"/>
      <c r="V902" s="79"/>
      <c r="W902" s="79"/>
      <c r="X902" s="81"/>
      <c r="Y902" s="81"/>
      <c r="Z902" s="81"/>
      <c r="AA902" s="81"/>
      <c r="AB902" s="86"/>
      <c r="AC902" s="37"/>
      <c r="AD902" s="12"/>
    </row>
    <row r="903" spans="2:30" s="13" customFormat="1" ht="27.75" customHeight="1">
      <c r="B903" s="72"/>
      <c r="C903" s="61"/>
      <c r="D903" s="62"/>
      <c r="G903" s="63"/>
      <c r="H903" s="64"/>
      <c r="I903" s="37"/>
      <c r="J903" s="37"/>
      <c r="K903" s="65"/>
      <c r="L903" s="65"/>
      <c r="M903" s="65"/>
      <c r="N903" s="65"/>
      <c r="O903" s="31"/>
      <c r="P903" s="31"/>
      <c r="Q903" s="63"/>
      <c r="R903" s="79"/>
      <c r="S903" s="79"/>
      <c r="T903" s="79"/>
      <c r="U903" s="79"/>
      <c r="V903" s="79"/>
      <c r="W903" s="79"/>
      <c r="X903" s="81"/>
      <c r="Y903" s="81"/>
      <c r="Z903" s="81"/>
      <c r="AA903" s="81"/>
      <c r="AB903" s="86"/>
      <c r="AC903" s="37"/>
      <c r="AD903" s="12"/>
    </row>
    <row r="904" spans="2:30" s="13" customFormat="1" ht="27.75" customHeight="1">
      <c r="B904" s="72"/>
      <c r="C904" s="61"/>
      <c r="D904" s="62"/>
      <c r="G904" s="63"/>
      <c r="H904" s="64"/>
      <c r="I904" s="37"/>
      <c r="J904" s="37"/>
      <c r="K904" s="65"/>
      <c r="L904" s="65"/>
      <c r="M904" s="65"/>
      <c r="N904" s="65"/>
      <c r="O904" s="31"/>
      <c r="P904" s="31"/>
      <c r="Q904" s="63"/>
      <c r="R904" s="79"/>
      <c r="S904" s="79"/>
      <c r="T904" s="79"/>
      <c r="U904" s="79"/>
      <c r="V904" s="79"/>
      <c r="W904" s="79"/>
      <c r="X904" s="81"/>
      <c r="Y904" s="81"/>
      <c r="Z904" s="81"/>
      <c r="AA904" s="81"/>
      <c r="AB904" s="86"/>
      <c r="AC904" s="37"/>
      <c r="AD904" s="12"/>
    </row>
    <row r="905" spans="2:30" s="13" customFormat="1" ht="27.75" customHeight="1">
      <c r="B905" s="72"/>
      <c r="C905" s="61"/>
      <c r="D905" s="62"/>
      <c r="G905" s="63"/>
      <c r="H905" s="64"/>
      <c r="I905" s="37"/>
      <c r="J905" s="37"/>
      <c r="K905" s="65"/>
      <c r="L905" s="65"/>
      <c r="M905" s="65"/>
      <c r="N905" s="65"/>
      <c r="O905" s="31"/>
      <c r="P905" s="31"/>
      <c r="Q905" s="63"/>
      <c r="R905" s="79"/>
      <c r="S905" s="79"/>
      <c r="T905" s="79"/>
      <c r="U905" s="79"/>
      <c r="V905" s="79"/>
      <c r="W905" s="79"/>
      <c r="X905" s="81"/>
      <c r="Y905" s="81"/>
      <c r="Z905" s="81"/>
      <c r="AA905" s="81"/>
      <c r="AB905" s="86"/>
      <c r="AC905" s="37"/>
      <c r="AD905" s="12"/>
    </row>
    <row r="906" spans="2:30" s="13" customFormat="1" ht="27.75" customHeight="1">
      <c r="B906" s="72"/>
      <c r="C906" s="61"/>
      <c r="D906" s="62"/>
      <c r="G906" s="63"/>
      <c r="H906" s="64"/>
      <c r="I906" s="37"/>
      <c r="J906" s="37"/>
      <c r="K906" s="65"/>
      <c r="L906" s="65"/>
      <c r="M906" s="65"/>
      <c r="N906" s="65"/>
      <c r="O906" s="31"/>
      <c r="P906" s="31"/>
      <c r="Q906" s="63"/>
      <c r="R906" s="79"/>
      <c r="S906" s="79"/>
      <c r="T906" s="79"/>
      <c r="U906" s="79"/>
      <c r="V906" s="79"/>
      <c r="W906" s="79"/>
      <c r="X906" s="81"/>
      <c r="Y906" s="81"/>
      <c r="Z906" s="81"/>
      <c r="AA906" s="81"/>
      <c r="AB906" s="86"/>
      <c r="AC906" s="37"/>
      <c r="AD906" s="12"/>
    </row>
    <row r="907" spans="2:30" s="13" customFormat="1" ht="27.75" customHeight="1">
      <c r="B907" s="72"/>
      <c r="C907" s="61"/>
      <c r="D907" s="62"/>
      <c r="G907" s="63"/>
      <c r="H907" s="64"/>
      <c r="I907" s="37"/>
      <c r="J907" s="37"/>
      <c r="K907" s="65"/>
      <c r="L907" s="65"/>
      <c r="M907" s="65"/>
      <c r="N907" s="65"/>
      <c r="O907" s="31"/>
      <c r="P907" s="31"/>
      <c r="Q907" s="63"/>
      <c r="R907" s="79"/>
      <c r="S907" s="79"/>
      <c r="T907" s="79"/>
      <c r="U907" s="79"/>
      <c r="V907" s="79"/>
      <c r="W907" s="79"/>
      <c r="X907" s="81"/>
      <c r="Y907" s="81"/>
      <c r="Z907" s="81"/>
      <c r="AA907" s="81"/>
      <c r="AB907" s="86"/>
      <c r="AC907" s="37"/>
      <c r="AD907" s="12"/>
    </row>
    <row r="908" spans="2:30" s="13" customFormat="1" ht="27.75" customHeight="1">
      <c r="B908" s="72"/>
      <c r="C908" s="61"/>
      <c r="D908" s="62"/>
      <c r="G908" s="63"/>
      <c r="H908" s="64"/>
      <c r="I908" s="37"/>
      <c r="J908" s="37"/>
      <c r="K908" s="65"/>
      <c r="L908" s="65"/>
      <c r="M908" s="65"/>
      <c r="N908" s="65"/>
      <c r="O908" s="31"/>
      <c r="P908" s="31"/>
      <c r="Q908" s="63"/>
      <c r="R908" s="79"/>
      <c r="S908" s="79"/>
      <c r="T908" s="79"/>
      <c r="U908" s="79"/>
      <c r="V908" s="79"/>
      <c r="W908" s="79"/>
      <c r="X908" s="81"/>
      <c r="Y908" s="81"/>
      <c r="Z908" s="81"/>
      <c r="AA908" s="81"/>
      <c r="AB908" s="86"/>
      <c r="AC908" s="37"/>
      <c r="AD908" s="12"/>
    </row>
    <row r="909" spans="2:30" s="13" customFormat="1" ht="27.75" customHeight="1">
      <c r="B909" s="72"/>
      <c r="C909" s="61"/>
      <c r="D909" s="62"/>
      <c r="G909" s="63"/>
      <c r="H909" s="64"/>
      <c r="I909" s="37"/>
      <c r="J909" s="37"/>
      <c r="K909" s="65"/>
      <c r="L909" s="65"/>
      <c r="M909" s="65"/>
      <c r="N909" s="65"/>
      <c r="O909" s="31"/>
      <c r="P909" s="31"/>
      <c r="Q909" s="63"/>
      <c r="R909" s="79"/>
      <c r="S909" s="79"/>
      <c r="T909" s="79"/>
      <c r="U909" s="79"/>
      <c r="V909" s="79"/>
      <c r="W909" s="79"/>
      <c r="X909" s="81"/>
      <c r="Y909" s="81"/>
      <c r="Z909" s="81"/>
      <c r="AA909" s="81"/>
      <c r="AB909" s="86"/>
      <c r="AC909" s="37"/>
      <c r="AD909" s="12"/>
    </row>
    <row r="910" spans="2:30" s="13" customFormat="1" ht="27.75" customHeight="1">
      <c r="B910" s="72"/>
      <c r="C910" s="61"/>
      <c r="D910" s="62"/>
      <c r="G910" s="63"/>
      <c r="H910" s="64"/>
      <c r="I910" s="37"/>
      <c r="J910" s="37"/>
      <c r="K910" s="65"/>
      <c r="L910" s="65"/>
      <c r="M910" s="65"/>
      <c r="N910" s="65"/>
      <c r="O910" s="31"/>
      <c r="P910" s="31"/>
      <c r="Q910" s="63"/>
      <c r="R910" s="79"/>
      <c r="S910" s="79"/>
      <c r="T910" s="79"/>
      <c r="U910" s="79"/>
      <c r="V910" s="79"/>
      <c r="W910" s="79"/>
      <c r="X910" s="81"/>
      <c r="Y910" s="81"/>
      <c r="Z910" s="81"/>
      <c r="AA910" s="81"/>
      <c r="AB910" s="86"/>
      <c r="AC910" s="37"/>
      <c r="AD910" s="12"/>
    </row>
    <row r="911" spans="2:30" s="13" customFormat="1" ht="27.75" customHeight="1">
      <c r="B911" s="72"/>
      <c r="C911" s="61"/>
      <c r="D911" s="62"/>
      <c r="G911" s="63"/>
      <c r="H911" s="64"/>
      <c r="I911" s="37"/>
      <c r="J911" s="37"/>
      <c r="K911" s="65"/>
      <c r="L911" s="65"/>
      <c r="M911" s="65"/>
      <c r="N911" s="65"/>
      <c r="O911" s="31"/>
      <c r="P911" s="31"/>
      <c r="Q911" s="63"/>
      <c r="R911" s="79"/>
      <c r="S911" s="79"/>
      <c r="T911" s="79"/>
      <c r="U911" s="79"/>
      <c r="V911" s="79"/>
      <c r="W911" s="79"/>
      <c r="X911" s="81"/>
      <c r="Y911" s="81"/>
      <c r="Z911" s="81"/>
      <c r="AA911" s="81"/>
      <c r="AB911" s="86"/>
      <c r="AC911" s="37"/>
      <c r="AD911" s="12"/>
    </row>
    <row r="912" spans="2:30" s="13" customFormat="1" ht="27.75" customHeight="1">
      <c r="B912" s="72"/>
      <c r="C912" s="61"/>
      <c r="D912" s="62"/>
      <c r="G912" s="63"/>
      <c r="H912" s="64"/>
      <c r="I912" s="37"/>
      <c r="J912" s="37"/>
      <c r="K912" s="65"/>
      <c r="L912" s="65"/>
      <c r="M912" s="65"/>
      <c r="N912" s="65"/>
      <c r="O912" s="31"/>
      <c r="P912" s="31"/>
      <c r="Q912" s="63"/>
      <c r="R912" s="79"/>
      <c r="S912" s="79"/>
      <c r="T912" s="79"/>
      <c r="U912" s="79"/>
      <c r="V912" s="79"/>
      <c r="W912" s="79"/>
      <c r="X912" s="81"/>
      <c r="Y912" s="81"/>
      <c r="Z912" s="81"/>
      <c r="AA912" s="81"/>
      <c r="AB912" s="86"/>
      <c r="AC912" s="37"/>
      <c r="AD912" s="12"/>
    </row>
    <row r="913" spans="2:30" s="13" customFormat="1" ht="27.75" customHeight="1">
      <c r="B913" s="72"/>
      <c r="C913" s="61"/>
      <c r="D913" s="62"/>
      <c r="G913" s="63"/>
      <c r="H913" s="64"/>
      <c r="I913" s="37"/>
      <c r="J913" s="37"/>
      <c r="K913" s="65"/>
      <c r="L913" s="65"/>
      <c r="M913" s="65"/>
      <c r="N913" s="65"/>
      <c r="O913" s="31"/>
      <c r="P913" s="31"/>
      <c r="Q913" s="63"/>
      <c r="R913" s="79"/>
      <c r="S913" s="79"/>
      <c r="T913" s="79"/>
      <c r="U913" s="79"/>
      <c r="V913" s="79"/>
      <c r="W913" s="79"/>
      <c r="X913" s="81"/>
      <c r="Y913" s="81"/>
      <c r="Z913" s="81"/>
      <c r="AA913" s="81"/>
      <c r="AB913" s="86"/>
      <c r="AC913" s="37"/>
      <c r="AD913" s="12"/>
    </row>
    <row r="914" spans="2:30" s="13" customFormat="1" ht="27.75" customHeight="1">
      <c r="B914" s="72"/>
      <c r="C914" s="61"/>
      <c r="D914" s="62"/>
      <c r="G914" s="63"/>
      <c r="H914" s="64"/>
      <c r="I914" s="37"/>
      <c r="J914" s="37"/>
      <c r="K914" s="65"/>
      <c r="L914" s="65"/>
      <c r="M914" s="65"/>
      <c r="N914" s="65"/>
      <c r="O914" s="31"/>
      <c r="P914" s="31"/>
      <c r="Q914" s="63"/>
      <c r="R914" s="79"/>
      <c r="S914" s="79"/>
      <c r="T914" s="79"/>
      <c r="U914" s="79"/>
      <c r="V914" s="79"/>
      <c r="W914" s="79"/>
      <c r="X914" s="81"/>
      <c r="Y914" s="81"/>
      <c r="Z914" s="81"/>
      <c r="AA914" s="81"/>
      <c r="AB914" s="86"/>
      <c r="AC914" s="37"/>
      <c r="AD914" s="12"/>
    </row>
    <row r="915" spans="2:30" s="13" customFormat="1" ht="27.75" customHeight="1">
      <c r="B915" s="72"/>
      <c r="C915" s="61"/>
      <c r="D915" s="62"/>
      <c r="G915" s="63"/>
      <c r="H915" s="64"/>
      <c r="I915" s="37"/>
      <c r="J915" s="37"/>
      <c r="K915" s="65"/>
      <c r="L915" s="65"/>
      <c r="M915" s="65"/>
      <c r="N915" s="65"/>
      <c r="O915" s="31"/>
      <c r="P915" s="31"/>
      <c r="Q915" s="63"/>
      <c r="R915" s="79"/>
      <c r="S915" s="79"/>
      <c r="T915" s="79"/>
      <c r="U915" s="79"/>
      <c r="V915" s="79"/>
      <c r="W915" s="79"/>
      <c r="X915" s="81"/>
      <c r="Y915" s="81"/>
      <c r="Z915" s="81"/>
      <c r="AA915" s="81"/>
      <c r="AB915" s="86"/>
      <c r="AC915" s="37"/>
      <c r="AD915" s="12"/>
    </row>
    <row r="916" spans="2:30" s="13" customFormat="1" ht="27.75" customHeight="1">
      <c r="B916" s="72"/>
      <c r="C916" s="61"/>
      <c r="D916" s="62"/>
      <c r="G916" s="63"/>
      <c r="H916" s="64"/>
      <c r="I916" s="37"/>
      <c r="J916" s="37"/>
      <c r="K916" s="65"/>
      <c r="L916" s="65"/>
      <c r="M916" s="65"/>
      <c r="N916" s="65"/>
      <c r="O916" s="31"/>
      <c r="P916" s="31"/>
      <c r="Q916" s="63"/>
      <c r="R916" s="79"/>
      <c r="S916" s="79"/>
      <c r="T916" s="79"/>
      <c r="U916" s="79"/>
      <c r="V916" s="79"/>
      <c r="W916" s="79"/>
      <c r="X916" s="81"/>
      <c r="Y916" s="81"/>
      <c r="Z916" s="81"/>
      <c r="AA916" s="81"/>
      <c r="AB916" s="86"/>
      <c r="AC916" s="37"/>
      <c r="AD916" s="12"/>
    </row>
    <row r="917" spans="2:30" s="13" customFormat="1" ht="27.75" customHeight="1">
      <c r="B917" s="72"/>
      <c r="C917" s="61"/>
      <c r="D917" s="62"/>
      <c r="G917" s="63"/>
      <c r="H917" s="64"/>
      <c r="I917" s="37"/>
      <c r="J917" s="37"/>
      <c r="K917" s="65"/>
      <c r="L917" s="65"/>
      <c r="M917" s="65"/>
      <c r="N917" s="65"/>
      <c r="O917" s="31"/>
      <c r="P917" s="31"/>
      <c r="Q917" s="63"/>
      <c r="R917" s="79"/>
      <c r="S917" s="79"/>
      <c r="T917" s="79"/>
      <c r="U917" s="79"/>
      <c r="V917" s="79"/>
      <c r="W917" s="79"/>
      <c r="X917" s="81"/>
      <c r="Y917" s="81"/>
      <c r="Z917" s="81"/>
      <c r="AA917" s="81"/>
      <c r="AB917" s="86"/>
      <c r="AC917" s="37"/>
      <c r="AD917" s="12"/>
    </row>
    <row r="918" spans="2:30" s="13" customFormat="1" ht="27.75" customHeight="1">
      <c r="B918" s="72"/>
      <c r="C918" s="61"/>
      <c r="D918" s="62"/>
      <c r="G918" s="63"/>
      <c r="H918" s="64"/>
      <c r="I918" s="37"/>
      <c r="J918" s="37"/>
      <c r="K918" s="65"/>
      <c r="L918" s="65"/>
      <c r="M918" s="65"/>
      <c r="N918" s="65"/>
      <c r="O918" s="31"/>
      <c r="P918" s="31"/>
      <c r="Q918" s="63"/>
      <c r="R918" s="79"/>
      <c r="S918" s="79"/>
      <c r="T918" s="79"/>
      <c r="U918" s="79"/>
      <c r="V918" s="79"/>
      <c r="W918" s="79"/>
      <c r="X918" s="81"/>
      <c r="Y918" s="81"/>
      <c r="Z918" s="81"/>
      <c r="AA918" s="81"/>
      <c r="AB918" s="86"/>
      <c r="AC918" s="37"/>
      <c r="AD918" s="12"/>
    </row>
    <row r="919" spans="2:30" s="13" customFormat="1" ht="27.75" customHeight="1">
      <c r="B919" s="72"/>
      <c r="C919" s="61"/>
      <c r="D919" s="62"/>
      <c r="G919" s="63"/>
      <c r="H919" s="64"/>
      <c r="I919" s="37"/>
      <c r="J919" s="37"/>
      <c r="K919" s="65"/>
      <c r="L919" s="65"/>
      <c r="M919" s="65"/>
      <c r="N919" s="65"/>
      <c r="O919" s="31"/>
      <c r="P919" s="31"/>
      <c r="Q919" s="63"/>
      <c r="R919" s="79"/>
      <c r="S919" s="79"/>
      <c r="T919" s="79"/>
      <c r="U919" s="79"/>
      <c r="V919" s="79"/>
      <c r="W919" s="79"/>
      <c r="X919" s="81"/>
      <c r="Y919" s="81"/>
      <c r="Z919" s="81"/>
      <c r="AA919" s="81"/>
      <c r="AB919" s="86"/>
      <c r="AC919" s="37"/>
      <c r="AD919" s="12"/>
    </row>
    <row r="920" spans="2:30" s="13" customFormat="1" ht="27.75" customHeight="1">
      <c r="B920" s="72"/>
      <c r="C920" s="61"/>
      <c r="D920" s="62"/>
      <c r="G920" s="63"/>
      <c r="H920" s="64"/>
      <c r="I920" s="37"/>
      <c r="J920" s="37"/>
      <c r="K920" s="65"/>
      <c r="L920" s="65"/>
      <c r="M920" s="65"/>
      <c r="N920" s="65"/>
      <c r="O920" s="31"/>
      <c r="P920" s="31"/>
      <c r="Q920" s="63"/>
      <c r="R920" s="79"/>
      <c r="S920" s="79"/>
      <c r="T920" s="79"/>
      <c r="U920" s="79"/>
      <c r="V920" s="79"/>
      <c r="W920" s="79"/>
      <c r="X920" s="81"/>
      <c r="Y920" s="81"/>
      <c r="Z920" s="81"/>
      <c r="AA920" s="81"/>
      <c r="AB920" s="86"/>
      <c r="AC920" s="37"/>
      <c r="AD920" s="12"/>
    </row>
    <row r="921" spans="2:30" s="13" customFormat="1" ht="27.75" customHeight="1">
      <c r="B921" s="72"/>
      <c r="C921" s="61"/>
      <c r="D921" s="62"/>
      <c r="G921" s="63"/>
      <c r="H921" s="64"/>
      <c r="I921" s="37"/>
      <c r="J921" s="37"/>
      <c r="K921" s="65"/>
      <c r="L921" s="65"/>
      <c r="M921" s="65"/>
      <c r="N921" s="65"/>
      <c r="O921" s="31"/>
      <c r="P921" s="31"/>
      <c r="Q921" s="63"/>
      <c r="R921" s="79"/>
      <c r="S921" s="79"/>
      <c r="T921" s="79"/>
      <c r="U921" s="79"/>
      <c r="V921" s="79"/>
      <c r="W921" s="79"/>
      <c r="X921" s="81"/>
      <c r="Y921" s="81"/>
      <c r="Z921" s="81"/>
      <c r="AA921" s="81"/>
      <c r="AB921" s="86"/>
      <c r="AC921" s="37"/>
      <c r="AD921" s="12"/>
    </row>
    <row r="922" spans="2:30" s="13" customFormat="1" ht="27.75" customHeight="1">
      <c r="B922" s="72"/>
      <c r="C922" s="61"/>
      <c r="D922" s="62"/>
      <c r="G922" s="63"/>
      <c r="H922" s="64"/>
      <c r="I922" s="37"/>
      <c r="J922" s="37"/>
      <c r="K922" s="65"/>
      <c r="L922" s="65"/>
      <c r="M922" s="65"/>
      <c r="N922" s="65"/>
      <c r="O922" s="31"/>
      <c r="P922" s="31"/>
      <c r="Q922" s="63"/>
      <c r="R922" s="79"/>
      <c r="S922" s="79"/>
      <c r="T922" s="79"/>
      <c r="U922" s="79"/>
      <c r="V922" s="79"/>
      <c r="W922" s="79"/>
      <c r="X922" s="81"/>
      <c r="Y922" s="81"/>
      <c r="Z922" s="81"/>
      <c r="AA922" s="81"/>
      <c r="AB922" s="86"/>
      <c r="AC922" s="37"/>
      <c r="AD922" s="12"/>
    </row>
    <row r="923" spans="2:30" s="13" customFormat="1" ht="27.75" customHeight="1">
      <c r="B923" s="72"/>
      <c r="C923" s="61"/>
      <c r="D923" s="62"/>
      <c r="G923" s="63"/>
      <c r="H923" s="64"/>
      <c r="I923" s="37"/>
      <c r="J923" s="37"/>
      <c r="K923" s="65"/>
      <c r="L923" s="65"/>
      <c r="M923" s="65"/>
      <c r="N923" s="65"/>
      <c r="O923" s="31"/>
      <c r="P923" s="31"/>
      <c r="Q923" s="63"/>
      <c r="R923" s="79"/>
      <c r="S923" s="79"/>
      <c r="T923" s="79"/>
      <c r="U923" s="79"/>
      <c r="V923" s="79"/>
      <c r="W923" s="79"/>
      <c r="X923" s="81"/>
      <c r="Y923" s="81"/>
      <c r="Z923" s="81"/>
      <c r="AA923" s="81"/>
      <c r="AB923" s="86"/>
      <c r="AC923" s="37"/>
      <c r="AD923" s="12"/>
    </row>
    <row r="924" spans="2:30" s="13" customFormat="1" ht="27.75" customHeight="1">
      <c r="B924" s="72"/>
      <c r="C924" s="61"/>
      <c r="D924" s="62"/>
      <c r="G924" s="63"/>
      <c r="H924" s="64"/>
      <c r="I924" s="37"/>
      <c r="J924" s="37"/>
      <c r="K924" s="65"/>
      <c r="L924" s="65"/>
      <c r="M924" s="65"/>
      <c r="N924" s="65"/>
      <c r="O924" s="31"/>
      <c r="P924" s="31"/>
      <c r="Q924" s="63"/>
      <c r="R924" s="79"/>
      <c r="S924" s="79"/>
      <c r="T924" s="79"/>
      <c r="U924" s="79"/>
      <c r="V924" s="79"/>
      <c r="W924" s="79"/>
      <c r="X924" s="81"/>
      <c r="Y924" s="81"/>
      <c r="Z924" s="81"/>
      <c r="AA924" s="81"/>
      <c r="AB924" s="86"/>
      <c r="AC924" s="37"/>
      <c r="AD924" s="12"/>
    </row>
    <row r="925" spans="2:30" s="13" customFormat="1" ht="27.75" customHeight="1">
      <c r="B925" s="72"/>
      <c r="C925" s="61"/>
      <c r="D925" s="62"/>
      <c r="G925" s="63"/>
      <c r="H925" s="64"/>
      <c r="I925" s="37"/>
      <c r="J925" s="37"/>
      <c r="K925" s="65"/>
      <c r="L925" s="65"/>
      <c r="M925" s="65"/>
      <c r="N925" s="65"/>
      <c r="O925" s="31"/>
      <c r="P925" s="31"/>
      <c r="Q925" s="63"/>
      <c r="R925" s="79"/>
      <c r="S925" s="79"/>
      <c r="T925" s="79"/>
      <c r="U925" s="79"/>
      <c r="V925" s="79"/>
      <c r="W925" s="79"/>
      <c r="X925" s="81"/>
      <c r="Y925" s="81"/>
      <c r="Z925" s="81"/>
      <c r="AA925" s="81"/>
      <c r="AB925" s="86"/>
      <c r="AC925" s="37"/>
      <c r="AD925" s="12"/>
    </row>
    <row r="926" spans="2:30" s="13" customFormat="1" ht="27.75" customHeight="1">
      <c r="B926" s="72"/>
      <c r="C926" s="61"/>
      <c r="D926" s="62"/>
      <c r="G926" s="63"/>
      <c r="H926" s="64"/>
      <c r="I926" s="37"/>
      <c r="J926" s="37"/>
      <c r="K926" s="65"/>
      <c r="L926" s="65"/>
      <c r="M926" s="65"/>
      <c r="N926" s="65"/>
      <c r="O926" s="31"/>
      <c r="P926" s="31"/>
      <c r="Q926" s="63"/>
      <c r="R926" s="79"/>
      <c r="S926" s="79"/>
      <c r="T926" s="79"/>
      <c r="U926" s="79"/>
      <c r="V926" s="79"/>
      <c r="W926" s="79"/>
      <c r="X926" s="81"/>
      <c r="Y926" s="81"/>
      <c r="Z926" s="81"/>
      <c r="AA926" s="81"/>
      <c r="AB926" s="86"/>
      <c r="AC926" s="37"/>
      <c r="AD926" s="12"/>
    </row>
    <row r="927" spans="2:30" s="13" customFormat="1" ht="27.75" customHeight="1">
      <c r="B927" s="72"/>
      <c r="C927" s="61"/>
      <c r="D927" s="62"/>
      <c r="G927" s="63"/>
      <c r="H927" s="64"/>
      <c r="I927" s="37"/>
      <c r="J927" s="37"/>
      <c r="K927" s="65"/>
      <c r="L927" s="65"/>
      <c r="M927" s="65"/>
      <c r="N927" s="65"/>
      <c r="O927" s="31"/>
      <c r="P927" s="31"/>
      <c r="Q927" s="63"/>
      <c r="R927" s="79"/>
      <c r="S927" s="79"/>
      <c r="T927" s="79"/>
      <c r="U927" s="79"/>
      <c r="V927" s="79"/>
      <c r="W927" s="79"/>
      <c r="X927" s="81"/>
      <c r="Y927" s="81"/>
      <c r="Z927" s="81"/>
      <c r="AA927" s="81"/>
      <c r="AB927" s="86"/>
      <c r="AC927" s="37"/>
      <c r="AD927" s="12"/>
    </row>
    <row r="928" spans="2:30" s="13" customFormat="1" ht="27.75" customHeight="1">
      <c r="B928" s="72"/>
      <c r="C928" s="61"/>
      <c r="D928" s="62"/>
      <c r="G928" s="63"/>
      <c r="H928" s="64"/>
      <c r="I928" s="37"/>
      <c r="J928" s="37"/>
      <c r="K928" s="65"/>
      <c r="L928" s="65"/>
      <c r="M928" s="65"/>
      <c r="N928" s="65"/>
      <c r="O928" s="31"/>
      <c r="P928" s="31"/>
      <c r="Q928" s="63"/>
      <c r="R928" s="79"/>
      <c r="S928" s="79"/>
      <c r="T928" s="79"/>
      <c r="U928" s="79"/>
      <c r="V928" s="79"/>
      <c r="W928" s="79"/>
      <c r="X928" s="81"/>
      <c r="Y928" s="81"/>
      <c r="Z928" s="81"/>
      <c r="AA928" s="81"/>
      <c r="AB928" s="86"/>
      <c r="AC928" s="37"/>
      <c r="AD928" s="12"/>
    </row>
    <row r="929" spans="2:30" s="13" customFormat="1" ht="27.75" customHeight="1">
      <c r="B929" s="72"/>
      <c r="C929" s="61"/>
      <c r="D929" s="62"/>
      <c r="G929" s="63"/>
      <c r="H929" s="64"/>
      <c r="I929" s="37"/>
      <c r="J929" s="37"/>
      <c r="K929" s="65"/>
      <c r="L929" s="65"/>
      <c r="M929" s="65"/>
      <c r="N929" s="65"/>
      <c r="O929" s="31"/>
      <c r="P929" s="31"/>
      <c r="Q929" s="63"/>
      <c r="R929" s="79"/>
      <c r="S929" s="79"/>
      <c r="T929" s="79"/>
      <c r="U929" s="79"/>
      <c r="V929" s="79"/>
      <c r="W929" s="79"/>
      <c r="X929" s="81"/>
      <c r="Y929" s="81"/>
      <c r="Z929" s="81"/>
      <c r="AA929" s="81"/>
      <c r="AB929" s="86"/>
      <c r="AC929" s="37"/>
      <c r="AD929" s="12"/>
    </row>
    <row r="930" spans="2:30" s="13" customFormat="1" ht="27.75" customHeight="1">
      <c r="B930" s="72"/>
      <c r="C930" s="61"/>
      <c r="D930" s="62"/>
      <c r="G930" s="63"/>
      <c r="H930" s="64"/>
      <c r="I930" s="37"/>
      <c r="J930" s="37"/>
      <c r="K930" s="65"/>
      <c r="L930" s="65"/>
      <c r="M930" s="65"/>
      <c r="N930" s="65"/>
      <c r="O930" s="31"/>
      <c r="P930" s="31"/>
      <c r="Q930" s="63"/>
      <c r="R930" s="79"/>
      <c r="S930" s="79"/>
      <c r="T930" s="79"/>
      <c r="U930" s="79"/>
      <c r="V930" s="79"/>
      <c r="W930" s="79"/>
      <c r="X930" s="81"/>
      <c r="Y930" s="81"/>
      <c r="Z930" s="81"/>
      <c r="AA930" s="81"/>
      <c r="AB930" s="86"/>
      <c r="AC930" s="37"/>
      <c r="AD930" s="12"/>
    </row>
    <row r="931" spans="2:30" s="13" customFormat="1" ht="27.75" customHeight="1">
      <c r="B931" s="72"/>
      <c r="C931" s="61"/>
      <c r="D931" s="62"/>
      <c r="G931" s="63"/>
      <c r="H931" s="64"/>
      <c r="I931" s="37"/>
      <c r="J931" s="37"/>
      <c r="K931" s="65"/>
      <c r="L931" s="65"/>
      <c r="M931" s="65"/>
      <c r="N931" s="65"/>
      <c r="O931" s="31"/>
      <c r="P931" s="31"/>
      <c r="Q931" s="63"/>
      <c r="R931" s="79"/>
      <c r="S931" s="79"/>
      <c r="T931" s="79"/>
      <c r="U931" s="79"/>
      <c r="V931" s="79"/>
      <c r="W931" s="79"/>
      <c r="X931" s="81"/>
      <c r="Y931" s="81"/>
      <c r="Z931" s="81"/>
      <c r="AA931" s="81"/>
      <c r="AB931" s="86"/>
      <c r="AC931" s="37"/>
      <c r="AD931" s="12"/>
    </row>
    <row r="932" spans="2:30" s="13" customFormat="1" ht="27.75" customHeight="1">
      <c r="B932" s="72"/>
      <c r="C932" s="61"/>
      <c r="D932" s="62"/>
      <c r="G932" s="63"/>
      <c r="H932" s="64"/>
      <c r="I932" s="37"/>
      <c r="J932" s="37"/>
      <c r="K932" s="65"/>
      <c r="L932" s="65"/>
      <c r="M932" s="65"/>
      <c r="N932" s="65"/>
      <c r="O932" s="31"/>
      <c r="P932" s="31"/>
      <c r="Q932" s="63"/>
      <c r="R932" s="79"/>
      <c r="S932" s="79"/>
      <c r="T932" s="79"/>
      <c r="U932" s="79"/>
      <c r="V932" s="79"/>
      <c r="W932" s="79"/>
      <c r="X932" s="81"/>
      <c r="Y932" s="81"/>
      <c r="Z932" s="81"/>
      <c r="AA932" s="81"/>
      <c r="AB932" s="86"/>
      <c r="AC932" s="37"/>
      <c r="AD932" s="12"/>
    </row>
    <row r="933" spans="2:30" s="13" customFormat="1" ht="27.75" customHeight="1">
      <c r="B933" s="72"/>
      <c r="C933" s="61"/>
      <c r="D933" s="62"/>
      <c r="G933" s="63"/>
      <c r="H933" s="64"/>
      <c r="I933" s="37"/>
      <c r="J933" s="37"/>
      <c r="K933" s="65"/>
      <c r="L933" s="65"/>
      <c r="M933" s="65"/>
      <c r="N933" s="65"/>
      <c r="O933" s="31"/>
      <c r="P933" s="31"/>
      <c r="Q933" s="63"/>
      <c r="R933" s="79"/>
      <c r="S933" s="79"/>
      <c r="T933" s="79"/>
      <c r="U933" s="79"/>
      <c r="V933" s="79"/>
      <c r="W933" s="79"/>
      <c r="X933" s="81"/>
      <c r="Y933" s="81"/>
      <c r="Z933" s="81"/>
      <c r="AA933" s="81"/>
      <c r="AB933" s="86"/>
      <c r="AC933" s="37"/>
      <c r="AD933" s="12"/>
    </row>
    <row r="934" spans="2:30" s="13" customFormat="1" ht="27.75" customHeight="1">
      <c r="B934" s="72"/>
      <c r="C934" s="61"/>
      <c r="D934" s="62"/>
      <c r="G934" s="63"/>
      <c r="H934" s="64"/>
      <c r="I934" s="37"/>
      <c r="J934" s="37"/>
      <c r="K934" s="65"/>
      <c r="L934" s="65"/>
      <c r="M934" s="65"/>
      <c r="N934" s="65"/>
      <c r="O934" s="31"/>
      <c r="P934" s="31"/>
      <c r="Q934" s="63"/>
      <c r="R934" s="79"/>
      <c r="S934" s="79"/>
      <c r="T934" s="79"/>
      <c r="U934" s="79"/>
      <c r="V934" s="79"/>
      <c r="W934" s="79"/>
      <c r="X934" s="81"/>
      <c r="Y934" s="81"/>
      <c r="Z934" s="81"/>
      <c r="AA934" s="81"/>
      <c r="AB934" s="86"/>
      <c r="AC934" s="37"/>
      <c r="AD934" s="12"/>
    </row>
    <row r="935" spans="2:30" s="13" customFormat="1" ht="27.75" customHeight="1">
      <c r="B935" s="72"/>
      <c r="C935" s="61"/>
      <c r="D935" s="62"/>
      <c r="G935" s="63"/>
      <c r="H935" s="64"/>
      <c r="I935" s="37"/>
      <c r="J935" s="37"/>
      <c r="K935" s="65"/>
      <c r="L935" s="65"/>
      <c r="M935" s="65"/>
      <c r="N935" s="65"/>
      <c r="O935" s="31"/>
      <c r="P935" s="31"/>
      <c r="Q935" s="63"/>
      <c r="R935" s="79"/>
      <c r="S935" s="79"/>
      <c r="T935" s="79"/>
      <c r="U935" s="79"/>
      <c r="V935" s="79"/>
      <c r="W935" s="79"/>
      <c r="X935" s="81"/>
      <c r="Y935" s="81"/>
      <c r="Z935" s="81"/>
      <c r="AA935" s="81"/>
      <c r="AB935" s="86"/>
      <c r="AC935" s="37"/>
      <c r="AD935" s="12"/>
    </row>
    <row r="936" spans="2:30" s="13" customFormat="1" ht="27.75" customHeight="1">
      <c r="B936" s="72"/>
      <c r="C936" s="61"/>
      <c r="D936" s="62"/>
      <c r="G936" s="63"/>
      <c r="H936" s="64"/>
      <c r="I936" s="37"/>
      <c r="J936" s="37"/>
      <c r="K936" s="65"/>
      <c r="L936" s="65"/>
      <c r="M936" s="65"/>
      <c r="N936" s="65"/>
      <c r="O936" s="31"/>
      <c r="P936" s="31"/>
      <c r="Q936" s="63"/>
      <c r="R936" s="79"/>
      <c r="S936" s="79"/>
      <c r="T936" s="79"/>
      <c r="U936" s="79"/>
      <c r="V936" s="79"/>
      <c r="W936" s="79"/>
      <c r="X936" s="81"/>
      <c r="Y936" s="81"/>
      <c r="Z936" s="81"/>
      <c r="AA936" s="81"/>
      <c r="AB936" s="86"/>
      <c r="AC936" s="37"/>
      <c r="AD936" s="12"/>
    </row>
    <row r="937" spans="2:30" s="13" customFormat="1" ht="27.75" customHeight="1">
      <c r="B937" s="72"/>
      <c r="C937" s="61"/>
      <c r="D937" s="62"/>
      <c r="G937" s="63"/>
      <c r="H937" s="64"/>
      <c r="I937" s="37"/>
      <c r="J937" s="37"/>
      <c r="K937" s="65"/>
      <c r="L937" s="65"/>
      <c r="M937" s="65"/>
      <c r="N937" s="65"/>
      <c r="O937" s="31"/>
      <c r="P937" s="31"/>
      <c r="Q937" s="63"/>
      <c r="R937" s="79"/>
      <c r="S937" s="79"/>
      <c r="T937" s="79"/>
      <c r="U937" s="79"/>
      <c r="V937" s="79"/>
      <c r="W937" s="79"/>
      <c r="X937" s="81"/>
      <c r="Y937" s="81"/>
      <c r="Z937" s="81"/>
      <c r="AA937" s="81"/>
      <c r="AB937" s="86"/>
      <c r="AC937" s="37"/>
      <c r="AD937" s="12"/>
    </row>
    <row r="938" spans="2:30" s="13" customFormat="1" ht="27.75" customHeight="1">
      <c r="B938" s="72"/>
      <c r="C938" s="61"/>
      <c r="D938" s="62"/>
      <c r="G938" s="63"/>
      <c r="H938" s="64"/>
      <c r="I938" s="37"/>
      <c r="J938" s="37"/>
      <c r="K938" s="65"/>
      <c r="L938" s="65"/>
      <c r="M938" s="65"/>
      <c r="N938" s="65"/>
      <c r="O938" s="31"/>
      <c r="P938" s="31"/>
      <c r="Q938" s="63"/>
      <c r="R938" s="79"/>
      <c r="S938" s="79"/>
      <c r="T938" s="79"/>
      <c r="U938" s="79"/>
      <c r="V938" s="79"/>
      <c r="W938" s="79"/>
      <c r="X938" s="81"/>
      <c r="Y938" s="81"/>
      <c r="Z938" s="81"/>
      <c r="AA938" s="81"/>
      <c r="AB938" s="86"/>
      <c r="AC938" s="37"/>
      <c r="AD938" s="12"/>
    </row>
    <row r="939" spans="2:30" s="13" customFormat="1" ht="27.75" customHeight="1">
      <c r="B939" s="72"/>
      <c r="C939" s="61"/>
      <c r="D939" s="62"/>
      <c r="G939" s="63"/>
      <c r="H939" s="64"/>
      <c r="I939" s="37"/>
      <c r="J939" s="37"/>
      <c r="K939" s="65"/>
      <c r="L939" s="65"/>
      <c r="M939" s="65"/>
      <c r="N939" s="65"/>
      <c r="O939" s="31"/>
      <c r="P939" s="31"/>
      <c r="Q939" s="63"/>
      <c r="R939" s="79"/>
      <c r="S939" s="79"/>
      <c r="T939" s="79"/>
      <c r="U939" s="79"/>
      <c r="V939" s="79"/>
      <c r="W939" s="79"/>
      <c r="X939" s="81"/>
      <c r="Y939" s="81"/>
      <c r="Z939" s="81"/>
      <c r="AA939" s="81"/>
      <c r="AB939" s="86"/>
      <c r="AC939" s="37"/>
      <c r="AD939" s="12"/>
    </row>
    <row r="940" spans="2:30" s="13" customFormat="1" ht="27.75" customHeight="1">
      <c r="B940" s="72"/>
      <c r="C940" s="61"/>
      <c r="D940" s="62"/>
      <c r="G940" s="63"/>
      <c r="H940" s="64"/>
      <c r="I940" s="37"/>
      <c r="J940" s="37"/>
      <c r="K940" s="65"/>
      <c r="L940" s="65"/>
      <c r="M940" s="65"/>
      <c r="N940" s="65"/>
      <c r="O940" s="31"/>
      <c r="P940" s="31"/>
      <c r="Q940" s="63"/>
      <c r="R940" s="79"/>
      <c r="S940" s="79"/>
      <c r="T940" s="79"/>
      <c r="U940" s="79"/>
      <c r="V940" s="79"/>
      <c r="W940" s="79"/>
      <c r="X940" s="81"/>
      <c r="Y940" s="81"/>
      <c r="Z940" s="81"/>
      <c r="AA940" s="81"/>
      <c r="AB940" s="86"/>
      <c r="AC940" s="37"/>
      <c r="AD940" s="12"/>
    </row>
    <row r="941" spans="2:30" s="13" customFormat="1" ht="27.75" customHeight="1">
      <c r="B941" s="72"/>
      <c r="C941" s="61"/>
      <c r="D941" s="62"/>
      <c r="G941" s="63"/>
      <c r="H941" s="64"/>
      <c r="I941" s="37"/>
      <c r="J941" s="37"/>
      <c r="K941" s="65"/>
      <c r="L941" s="65"/>
      <c r="M941" s="65"/>
      <c r="N941" s="65"/>
      <c r="O941" s="31"/>
      <c r="P941" s="31"/>
      <c r="Q941" s="63"/>
      <c r="R941" s="79"/>
      <c r="S941" s="79"/>
      <c r="T941" s="79"/>
      <c r="U941" s="79"/>
      <c r="V941" s="79"/>
      <c r="W941" s="79"/>
      <c r="X941" s="81"/>
      <c r="Y941" s="81"/>
      <c r="Z941" s="81"/>
      <c r="AA941" s="81"/>
      <c r="AB941" s="86"/>
      <c r="AC941" s="37"/>
      <c r="AD941" s="12"/>
    </row>
    <row r="942" spans="2:30" s="13" customFormat="1" ht="27.75" customHeight="1">
      <c r="B942" s="72"/>
      <c r="C942" s="61"/>
      <c r="D942" s="62"/>
      <c r="G942" s="63"/>
      <c r="H942" s="64"/>
      <c r="I942" s="37"/>
      <c r="J942" s="37"/>
      <c r="K942" s="65"/>
      <c r="L942" s="65"/>
      <c r="M942" s="65"/>
      <c r="N942" s="65"/>
      <c r="O942" s="31"/>
      <c r="P942" s="31"/>
      <c r="Q942" s="63"/>
      <c r="R942" s="79"/>
      <c r="S942" s="79"/>
      <c r="T942" s="79"/>
      <c r="U942" s="79"/>
      <c r="V942" s="79"/>
      <c r="W942" s="79"/>
      <c r="X942" s="81"/>
      <c r="Y942" s="81"/>
      <c r="Z942" s="81"/>
      <c r="AA942" s="81"/>
      <c r="AB942" s="86"/>
      <c r="AC942" s="37"/>
      <c r="AD942" s="12"/>
    </row>
    <row r="943" spans="2:30" s="13" customFormat="1" ht="27.75" customHeight="1">
      <c r="B943" s="72"/>
      <c r="C943" s="61"/>
      <c r="D943" s="62"/>
      <c r="G943" s="63"/>
      <c r="H943" s="64"/>
      <c r="I943" s="37"/>
      <c r="J943" s="37"/>
      <c r="K943" s="65"/>
      <c r="L943" s="65"/>
      <c r="M943" s="65"/>
      <c r="N943" s="65"/>
      <c r="O943" s="31"/>
      <c r="P943" s="31"/>
      <c r="Q943" s="63"/>
      <c r="R943" s="79"/>
      <c r="S943" s="79"/>
      <c r="T943" s="79"/>
      <c r="U943" s="79"/>
      <c r="V943" s="79"/>
      <c r="W943" s="79"/>
      <c r="X943" s="81"/>
      <c r="Y943" s="81"/>
      <c r="Z943" s="81"/>
      <c r="AA943" s="81"/>
      <c r="AB943" s="86"/>
      <c r="AC943" s="37"/>
      <c r="AD943" s="12"/>
    </row>
    <row r="944" spans="2:30" s="13" customFormat="1" ht="27.75" customHeight="1">
      <c r="B944" s="72"/>
      <c r="C944" s="61"/>
      <c r="D944" s="62"/>
      <c r="G944" s="63"/>
      <c r="H944" s="64"/>
      <c r="I944" s="37"/>
      <c r="J944" s="37"/>
      <c r="K944" s="65"/>
      <c r="L944" s="65"/>
      <c r="M944" s="65"/>
      <c r="N944" s="65"/>
      <c r="O944" s="31"/>
      <c r="P944" s="31"/>
      <c r="Q944" s="63"/>
      <c r="R944" s="79"/>
      <c r="S944" s="79"/>
      <c r="T944" s="79"/>
      <c r="U944" s="79"/>
      <c r="V944" s="79"/>
      <c r="W944" s="79"/>
      <c r="X944" s="81"/>
      <c r="Y944" s="81"/>
      <c r="Z944" s="81"/>
      <c r="AA944" s="81"/>
      <c r="AB944" s="86"/>
      <c r="AC944" s="37"/>
      <c r="AD944" s="12"/>
    </row>
    <row r="945" spans="2:30" s="13" customFormat="1" ht="27.75" customHeight="1">
      <c r="B945" s="72"/>
      <c r="C945" s="61"/>
      <c r="D945" s="62"/>
      <c r="G945" s="63"/>
      <c r="H945" s="64"/>
      <c r="I945" s="37"/>
      <c r="J945" s="37"/>
      <c r="K945" s="65"/>
      <c r="L945" s="65"/>
      <c r="M945" s="65"/>
      <c r="N945" s="65"/>
      <c r="O945" s="31"/>
      <c r="P945" s="31"/>
      <c r="Q945" s="63"/>
      <c r="R945" s="79"/>
      <c r="S945" s="79"/>
      <c r="T945" s="79"/>
      <c r="U945" s="79"/>
      <c r="V945" s="79"/>
      <c r="W945" s="79"/>
      <c r="X945" s="81"/>
      <c r="Y945" s="81"/>
      <c r="Z945" s="81"/>
      <c r="AA945" s="81"/>
      <c r="AB945" s="86"/>
      <c r="AC945" s="37"/>
      <c r="AD945" s="12"/>
    </row>
    <row r="946" spans="2:30" s="13" customFormat="1" ht="27.75" customHeight="1">
      <c r="B946" s="72"/>
      <c r="C946" s="61"/>
      <c r="D946" s="62"/>
      <c r="G946" s="63"/>
      <c r="H946" s="64"/>
      <c r="I946" s="37"/>
      <c r="J946" s="37"/>
      <c r="K946" s="65"/>
      <c r="L946" s="65"/>
      <c r="M946" s="65"/>
      <c r="N946" s="65"/>
      <c r="O946" s="31"/>
      <c r="P946" s="31"/>
      <c r="Q946" s="63"/>
      <c r="R946" s="79"/>
      <c r="S946" s="79"/>
      <c r="T946" s="79"/>
      <c r="U946" s="79"/>
      <c r="V946" s="79"/>
      <c r="W946" s="79"/>
      <c r="X946" s="81"/>
      <c r="Y946" s="81"/>
      <c r="Z946" s="81"/>
      <c r="AA946" s="81"/>
      <c r="AB946" s="86"/>
      <c r="AC946" s="37"/>
      <c r="AD946" s="12"/>
    </row>
    <row r="947" spans="2:30" s="13" customFormat="1" ht="27.75" customHeight="1">
      <c r="B947" s="72"/>
      <c r="C947" s="61"/>
      <c r="D947" s="62"/>
      <c r="G947" s="63"/>
      <c r="H947" s="64"/>
      <c r="I947" s="37"/>
      <c r="J947" s="37"/>
      <c r="K947" s="65"/>
      <c r="L947" s="65"/>
      <c r="M947" s="65"/>
      <c r="N947" s="65"/>
      <c r="O947" s="31"/>
      <c r="P947" s="31"/>
      <c r="Q947" s="63"/>
      <c r="R947" s="79"/>
      <c r="S947" s="79"/>
      <c r="T947" s="79"/>
      <c r="U947" s="79"/>
      <c r="V947" s="79"/>
      <c r="W947" s="79"/>
      <c r="X947" s="81"/>
      <c r="Y947" s="81"/>
      <c r="Z947" s="81"/>
      <c r="AA947" s="81"/>
      <c r="AB947" s="86"/>
      <c r="AC947" s="37"/>
      <c r="AD947" s="12"/>
    </row>
    <row r="948" spans="2:30" s="13" customFormat="1" ht="27.75" customHeight="1">
      <c r="B948" s="72"/>
      <c r="C948" s="61"/>
      <c r="D948" s="62"/>
      <c r="G948" s="63"/>
      <c r="H948" s="64"/>
      <c r="I948" s="37"/>
      <c r="J948" s="37"/>
      <c r="K948" s="65"/>
      <c r="L948" s="65"/>
      <c r="M948" s="65"/>
      <c r="N948" s="65"/>
      <c r="O948" s="31"/>
      <c r="P948" s="31"/>
      <c r="Q948" s="63"/>
      <c r="R948" s="79"/>
      <c r="S948" s="79"/>
      <c r="T948" s="79"/>
      <c r="U948" s="79"/>
      <c r="V948" s="79"/>
      <c r="W948" s="79"/>
      <c r="X948" s="81"/>
      <c r="Y948" s="81"/>
      <c r="Z948" s="81"/>
      <c r="AA948" s="81"/>
      <c r="AB948" s="86"/>
      <c r="AC948" s="37"/>
      <c r="AD948" s="12"/>
    </row>
    <row r="949" spans="2:30" s="13" customFormat="1" ht="27.75" customHeight="1">
      <c r="B949" s="72"/>
      <c r="C949" s="61"/>
      <c r="D949" s="62"/>
      <c r="G949" s="63"/>
      <c r="H949" s="64"/>
      <c r="I949" s="37"/>
      <c r="J949" s="37"/>
      <c r="K949" s="65"/>
      <c r="L949" s="65"/>
      <c r="M949" s="65"/>
      <c r="N949" s="65"/>
      <c r="O949" s="31"/>
      <c r="P949" s="31"/>
      <c r="Q949" s="63"/>
      <c r="R949" s="79"/>
      <c r="S949" s="79"/>
      <c r="T949" s="79"/>
      <c r="U949" s="79"/>
      <c r="V949" s="79"/>
      <c r="W949" s="79"/>
      <c r="X949" s="81"/>
      <c r="Y949" s="81"/>
      <c r="Z949" s="81"/>
      <c r="AA949" s="81"/>
      <c r="AB949" s="86"/>
      <c r="AC949" s="37"/>
      <c r="AD949" s="12"/>
    </row>
    <row r="950" spans="2:30" s="13" customFormat="1" ht="27.75" customHeight="1">
      <c r="B950" s="72"/>
      <c r="C950" s="61"/>
      <c r="D950" s="62"/>
      <c r="G950" s="63"/>
      <c r="H950" s="64"/>
      <c r="I950" s="37"/>
      <c r="J950" s="37"/>
      <c r="K950" s="65"/>
      <c r="L950" s="65"/>
      <c r="M950" s="65"/>
      <c r="N950" s="65"/>
      <c r="O950" s="31"/>
      <c r="P950" s="31"/>
      <c r="Q950" s="63"/>
      <c r="R950" s="79"/>
      <c r="S950" s="79"/>
      <c r="T950" s="79"/>
      <c r="U950" s="79"/>
      <c r="V950" s="79"/>
      <c r="W950" s="79"/>
      <c r="X950" s="81"/>
      <c r="Y950" s="81"/>
      <c r="Z950" s="81"/>
      <c r="AA950" s="81"/>
      <c r="AB950" s="86"/>
      <c r="AC950" s="37"/>
      <c r="AD950" s="12"/>
    </row>
    <row r="951" spans="2:30" s="13" customFormat="1" ht="27.75" customHeight="1">
      <c r="B951" s="72"/>
      <c r="C951" s="61"/>
      <c r="D951" s="62"/>
      <c r="G951" s="63"/>
      <c r="H951" s="64"/>
      <c r="I951" s="37"/>
      <c r="J951" s="37"/>
      <c r="K951" s="65"/>
      <c r="L951" s="65"/>
      <c r="M951" s="65"/>
      <c r="N951" s="65"/>
      <c r="O951" s="31"/>
      <c r="P951" s="31"/>
      <c r="Q951" s="63"/>
      <c r="R951" s="79"/>
      <c r="S951" s="79"/>
      <c r="T951" s="79"/>
      <c r="U951" s="79"/>
      <c r="V951" s="79"/>
      <c r="W951" s="79"/>
      <c r="X951" s="81"/>
      <c r="Y951" s="81"/>
      <c r="Z951" s="81"/>
      <c r="AA951" s="81"/>
      <c r="AB951" s="86"/>
      <c r="AC951" s="37"/>
      <c r="AD951" s="12"/>
    </row>
    <row r="952" spans="2:30" s="13" customFormat="1" ht="27.75" customHeight="1">
      <c r="B952" s="72"/>
      <c r="C952" s="61"/>
      <c r="D952" s="62"/>
      <c r="G952" s="63"/>
      <c r="H952" s="64"/>
      <c r="I952" s="37"/>
      <c r="J952" s="37"/>
      <c r="K952" s="65"/>
      <c r="L952" s="65"/>
      <c r="M952" s="65"/>
      <c r="N952" s="65"/>
      <c r="O952" s="31"/>
      <c r="P952" s="31"/>
      <c r="Q952" s="63"/>
      <c r="R952" s="79"/>
      <c r="S952" s="79"/>
      <c r="T952" s="79"/>
      <c r="U952" s="79"/>
      <c r="V952" s="79"/>
      <c r="W952" s="79"/>
      <c r="X952" s="81"/>
      <c r="Y952" s="81"/>
      <c r="Z952" s="81"/>
      <c r="AA952" s="81"/>
      <c r="AB952" s="86"/>
      <c r="AC952" s="37"/>
      <c r="AD952" s="12"/>
    </row>
    <row r="953" spans="2:30" s="13" customFormat="1" ht="27.75" customHeight="1">
      <c r="B953" s="72"/>
      <c r="C953" s="61"/>
      <c r="D953" s="62"/>
      <c r="G953" s="63"/>
      <c r="H953" s="64"/>
      <c r="I953" s="37"/>
      <c r="J953" s="37"/>
      <c r="K953" s="65"/>
      <c r="L953" s="65"/>
      <c r="M953" s="65"/>
      <c r="N953" s="65"/>
      <c r="O953" s="31"/>
      <c r="P953" s="31"/>
      <c r="Q953" s="63"/>
      <c r="R953" s="79"/>
      <c r="S953" s="79"/>
      <c r="T953" s="79"/>
      <c r="U953" s="79"/>
      <c r="V953" s="79"/>
      <c r="W953" s="79"/>
      <c r="X953" s="81"/>
      <c r="Y953" s="81"/>
      <c r="Z953" s="81"/>
      <c r="AA953" s="81"/>
      <c r="AB953" s="86"/>
      <c r="AC953" s="37"/>
      <c r="AD953" s="12"/>
    </row>
    <row r="954" spans="2:30" s="13" customFormat="1" ht="27.75" customHeight="1">
      <c r="B954" s="72"/>
      <c r="C954" s="61"/>
      <c r="D954" s="62"/>
      <c r="G954" s="63"/>
      <c r="H954" s="64"/>
      <c r="I954" s="37"/>
      <c r="J954" s="37"/>
      <c r="K954" s="65"/>
      <c r="L954" s="65"/>
      <c r="M954" s="65"/>
      <c r="N954" s="65"/>
      <c r="O954" s="31"/>
      <c r="P954" s="31"/>
      <c r="Q954" s="63"/>
      <c r="R954" s="79"/>
      <c r="S954" s="79"/>
      <c r="T954" s="79"/>
      <c r="U954" s="79"/>
      <c r="V954" s="79"/>
      <c r="W954" s="79"/>
      <c r="X954" s="81"/>
      <c r="Y954" s="81"/>
      <c r="Z954" s="81"/>
      <c r="AA954" s="81"/>
      <c r="AB954" s="86"/>
      <c r="AC954" s="37"/>
      <c r="AD954" s="12"/>
    </row>
    <row r="955" spans="2:30" s="13" customFormat="1" ht="27.75" customHeight="1">
      <c r="B955" s="72"/>
      <c r="C955" s="61"/>
      <c r="D955" s="62"/>
      <c r="G955" s="63"/>
      <c r="H955" s="64"/>
      <c r="I955" s="37"/>
      <c r="J955" s="37"/>
      <c r="K955" s="65"/>
      <c r="L955" s="65"/>
      <c r="M955" s="65"/>
      <c r="N955" s="65"/>
      <c r="O955" s="31"/>
      <c r="P955" s="31"/>
      <c r="Q955" s="63"/>
      <c r="R955" s="79"/>
      <c r="S955" s="79"/>
      <c r="T955" s="79"/>
      <c r="U955" s="79"/>
      <c r="V955" s="79"/>
      <c r="W955" s="79"/>
      <c r="X955" s="81"/>
      <c r="Y955" s="81"/>
      <c r="Z955" s="81"/>
      <c r="AA955" s="81"/>
      <c r="AB955" s="86"/>
      <c r="AC955" s="37"/>
      <c r="AD955" s="12"/>
    </row>
    <row r="956" spans="2:30" s="13" customFormat="1" ht="27.75" customHeight="1">
      <c r="B956" s="72"/>
      <c r="C956" s="61"/>
      <c r="D956" s="62"/>
      <c r="G956" s="63"/>
      <c r="H956" s="64"/>
      <c r="I956" s="37"/>
      <c r="J956" s="37"/>
      <c r="K956" s="65"/>
      <c r="L956" s="65"/>
      <c r="M956" s="65"/>
      <c r="N956" s="65"/>
      <c r="O956" s="31"/>
      <c r="P956" s="31"/>
      <c r="Q956" s="63"/>
      <c r="R956" s="79"/>
      <c r="S956" s="79"/>
      <c r="T956" s="79"/>
      <c r="U956" s="79"/>
      <c r="V956" s="79"/>
      <c r="W956" s="79"/>
      <c r="X956" s="81"/>
      <c r="Y956" s="81"/>
      <c r="Z956" s="81"/>
      <c r="AA956" s="81"/>
      <c r="AB956" s="86"/>
      <c r="AC956" s="37"/>
      <c r="AD956" s="12"/>
    </row>
    <row r="957" spans="2:30" s="13" customFormat="1" ht="27.75" customHeight="1">
      <c r="B957" s="72"/>
      <c r="C957" s="61"/>
      <c r="D957" s="62"/>
      <c r="G957" s="63"/>
      <c r="H957" s="64"/>
      <c r="I957" s="37"/>
      <c r="J957" s="37"/>
      <c r="K957" s="65"/>
      <c r="L957" s="65"/>
      <c r="M957" s="65"/>
      <c r="N957" s="65"/>
      <c r="O957" s="31"/>
      <c r="P957" s="31"/>
      <c r="Q957" s="63"/>
      <c r="R957" s="79"/>
      <c r="S957" s="79"/>
      <c r="T957" s="79"/>
      <c r="U957" s="79"/>
      <c r="V957" s="79"/>
      <c r="W957" s="79"/>
      <c r="X957" s="81"/>
      <c r="Y957" s="81"/>
      <c r="Z957" s="81"/>
      <c r="AA957" s="81"/>
      <c r="AB957" s="86"/>
      <c r="AC957" s="37"/>
      <c r="AD957" s="12"/>
    </row>
    <row r="958" spans="2:30" s="13" customFormat="1" ht="27.75" customHeight="1">
      <c r="B958" s="72"/>
      <c r="C958" s="61"/>
      <c r="D958" s="62"/>
      <c r="G958" s="63"/>
      <c r="H958" s="64"/>
      <c r="I958" s="37"/>
      <c r="J958" s="37"/>
      <c r="K958" s="65"/>
      <c r="L958" s="65"/>
      <c r="M958" s="65"/>
      <c r="N958" s="65"/>
      <c r="O958" s="31"/>
      <c r="P958" s="31"/>
      <c r="Q958" s="63"/>
      <c r="R958" s="79"/>
      <c r="S958" s="79"/>
      <c r="T958" s="79"/>
      <c r="U958" s="79"/>
      <c r="V958" s="79"/>
      <c r="W958" s="79"/>
      <c r="X958" s="81"/>
      <c r="Y958" s="81"/>
      <c r="Z958" s="81"/>
      <c r="AA958" s="81"/>
      <c r="AB958" s="86"/>
      <c r="AC958" s="37"/>
      <c r="AD958" s="12"/>
    </row>
    <row r="959" spans="2:30" s="13" customFormat="1" ht="27.75" customHeight="1">
      <c r="B959" s="72"/>
      <c r="C959" s="61"/>
      <c r="D959" s="62"/>
      <c r="G959" s="63"/>
      <c r="H959" s="64"/>
      <c r="I959" s="37"/>
      <c r="J959" s="37"/>
      <c r="K959" s="65"/>
      <c r="L959" s="65"/>
      <c r="M959" s="65"/>
      <c r="N959" s="65"/>
      <c r="O959" s="31"/>
      <c r="P959" s="31"/>
      <c r="Q959" s="63"/>
      <c r="R959" s="79"/>
      <c r="S959" s="79"/>
      <c r="T959" s="79"/>
      <c r="U959" s="79"/>
      <c r="V959" s="79"/>
      <c r="W959" s="79"/>
      <c r="X959" s="81"/>
      <c r="Y959" s="81"/>
      <c r="Z959" s="81"/>
      <c r="AA959" s="81"/>
      <c r="AB959" s="86"/>
      <c r="AC959" s="37"/>
      <c r="AD959" s="12"/>
    </row>
    <row r="960" spans="2:30" s="13" customFormat="1" ht="27.75" customHeight="1">
      <c r="B960" s="72"/>
      <c r="C960" s="61"/>
      <c r="D960" s="62"/>
      <c r="G960" s="63"/>
      <c r="H960" s="64"/>
      <c r="I960" s="37"/>
      <c r="J960" s="37"/>
      <c r="K960" s="65"/>
      <c r="L960" s="65"/>
      <c r="M960" s="65"/>
      <c r="N960" s="65"/>
      <c r="O960" s="31"/>
      <c r="P960" s="31"/>
      <c r="Q960" s="63"/>
      <c r="R960" s="79"/>
      <c r="S960" s="79"/>
      <c r="T960" s="79"/>
      <c r="U960" s="79"/>
      <c r="V960" s="79"/>
      <c r="W960" s="79"/>
      <c r="X960" s="81"/>
      <c r="Y960" s="81"/>
      <c r="Z960" s="81"/>
      <c r="AA960" s="81"/>
      <c r="AB960" s="86"/>
      <c r="AC960" s="37"/>
      <c r="AD960" s="12"/>
    </row>
    <row r="961" spans="2:30" s="13" customFormat="1" ht="27.75" customHeight="1">
      <c r="B961" s="72"/>
      <c r="C961" s="61"/>
      <c r="D961" s="62"/>
      <c r="G961" s="63"/>
      <c r="H961" s="64"/>
      <c r="I961" s="37"/>
      <c r="J961" s="37"/>
      <c r="K961" s="65"/>
      <c r="L961" s="65"/>
      <c r="M961" s="65"/>
      <c r="N961" s="65"/>
      <c r="O961" s="31"/>
      <c r="P961" s="31"/>
      <c r="Q961" s="63"/>
      <c r="R961" s="79"/>
      <c r="S961" s="79"/>
      <c r="T961" s="79"/>
      <c r="U961" s="79"/>
      <c r="V961" s="79"/>
      <c r="W961" s="79"/>
      <c r="X961" s="81"/>
      <c r="Y961" s="81"/>
      <c r="Z961" s="81"/>
      <c r="AA961" s="81"/>
      <c r="AB961" s="86"/>
      <c r="AC961" s="37"/>
      <c r="AD961" s="12"/>
    </row>
    <row r="962" spans="2:30" s="13" customFormat="1" ht="27.75" customHeight="1">
      <c r="B962" s="72"/>
      <c r="C962" s="61"/>
      <c r="D962" s="62"/>
      <c r="G962" s="63"/>
      <c r="H962" s="64"/>
      <c r="I962" s="37"/>
      <c r="J962" s="37"/>
      <c r="K962" s="65"/>
      <c r="L962" s="65"/>
      <c r="M962" s="65"/>
      <c r="N962" s="65"/>
      <c r="O962" s="31"/>
      <c r="P962" s="31"/>
      <c r="Q962" s="63"/>
      <c r="R962" s="79"/>
      <c r="S962" s="79"/>
      <c r="T962" s="79"/>
      <c r="U962" s="79"/>
      <c r="V962" s="79"/>
      <c r="W962" s="79"/>
      <c r="X962" s="81"/>
      <c r="Y962" s="81"/>
      <c r="Z962" s="81"/>
      <c r="AA962" s="81"/>
      <c r="AB962" s="86"/>
      <c r="AC962" s="37"/>
      <c r="AD962" s="12"/>
    </row>
    <row r="963" spans="2:30" s="13" customFormat="1" ht="27.75" customHeight="1">
      <c r="B963" s="72"/>
      <c r="C963" s="61"/>
      <c r="D963" s="62"/>
      <c r="G963" s="63"/>
      <c r="H963" s="64"/>
      <c r="I963" s="37"/>
      <c r="J963" s="37"/>
      <c r="K963" s="65"/>
      <c r="L963" s="65"/>
      <c r="M963" s="65"/>
      <c r="N963" s="65"/>
      <c r="O963" s="31"/>
      <c r="P963" s="31"/>
      <c r="Q963" s="63"/>
      <c r="R963" s="79"/>
      <c r="S963" s="79"/>
      <c r="T963" s="79"/>
      <c r="U963" s="79"/>
      <c r="V963" s="79"/>
      <c r="W963" s="79"/>
      <c r="X963" s="81"/>
      <c r="Y963" s="81"/>
      <c r="Z963" s="81"/>
      <c r="AA963" s="81"/>
      <c r="AB963" s="86"/>
      <c r="AC963" s="37"/>
      <c r="AD963" s="12"/>
    </row>
    <row r="964" spans="2:30" s="13" customFormat="1" ht="27.75" customHeight="1">
      <c r="B964" s="72"/>
      <c r="C964" s="61"/>
      <c r="D964" s="62"/>
      <c r="G964" s="63"/>
      <c r="H964" s="64"/>
      <c r="I964" s="37"/>
      <c r="J964" s="37"/>
      <c r="K964" s="65"/>
      <c r="L964" s="65"/>
      <c r="M964" s="65"/>
      <c r="N964" s="65"/>
      <c r="O964" s="31"/>
      <c r="P964" s="31"/>
      <c r="Q964" s="63"/>
      <c r="R964" s="79"/>
      <c r="S964" s="79"/>
      <c r="T964" s="79"/>
      <c r="U964" s="79"/>
      <c r="V964" s="79"/>
      <c r="W964" s="79"/>
      <c r="X964" s="81"/>
      <c r="Y964" s="81"/>
      <c r="Z964" s="81"/>
      <c r="AA964" s="81"/>
      <c r="AB964" s="86"/>
      <c r="AC964" s="37"/>
      <c r="AD964" s="12"/>
    </row>
    <row r="965" spans="2:30" s="13" customFormat="1" ht="27.75" customHeight="1">
      <c r="B965" s="72"/>
      <c r="C965" s="61"/>
      <c r="D965" s="62"/>
      <c r="G965" s="63"/>
      <c r="H965" s="64"/>
      <c r="I965" s="37"/>
      <c r="J965" s="37"/>
      <c r="K965" s="65"/>
      <c r="L965" s="65"/>
      <c r="M965" s="65"/>
      <c r="N965" s="65"/>
      <c r="O965" s="31"/>
      <c r="P965" s="31"/>
      <c r="Q965" s="63"/>
      <c r="R965" s="79"/>
      <c r="S965" s="79"/>
      <c r="T965" s="79"/>
      <c r="U965" s="79"/>
      <c r="V965" s="79"/>
      <c r="W965" s="79"/>
      <c r="X965" s="81"/>
      <c r="Y965" s="81"/>
      <c r="Z965" s="81"/>
      <c r="AA965" s="81"/>
      <c r="AB965" s="86"/>
      <c r="AC965" s="37"/>
      <c r="AD965" s="12"/>
    </row>
    <row r="966" spans="2:30" s="13" customFormat="1" ht="27.75" customHeight="1">
      <c r="B966" s="72"/>
      <c r="C966" s="61"/>
      <c r="D966" s="62"/>
      <c r="G966" s="63"/>
      <c r="H966" s="64"/>
      <c r="I966" s="37"/>
      <c r="J966" s="37"/>
      <c r="K966" s="65"/>
      <c r="L966" s="65"/>
      <c r="M966" s="65"/>
      <c r="N966" s="65"/>
      <c r="O966" s="31"/>
      <c r="P966" s="31"/>
      <c r="Q966" s="63"/>
      <c r="R966" s="79"/>
      <c r="S966" s="79"/>
      <c r="T966" s="79"/>
      <c r="U966" s="79"/>
      <c r="V966" s="79"/>
      <c r="W966" s="79"/>
      <c r="X966" s="81"/>
      <c r="Y966" s="81"/>
      <c r="Z966" s="81"/>
      <c r="AA966" s="81"/>
      <c r="AB966" s="86"/>
      <c r="AC966" s="37"/>
      <c r="AD966" s="12"/>
    </row>
    <row r="967" spans="2:30" s="13" customFormat="1" ht="27.75" customHeight="1">
      <c r="B967" s="72"/>
      <c r="C967" s="61"/>
      <c r="D967" s="62"/>
      <c r="G967" s="63"/>
      <c r="H967" s="64"/>
      <c r="I967" s="37"/>
      <c r="J967" s="37"/>
      <c r="K967" s="65"/>
      <c r="L967" s="65"/>
      <c r="M967" s="65"/>
      <c r="N967" s="65"/>
      <c r="O967" s="31"/>
      <c r="P967" s="31"/>
      <c r="Q967" s="63"/>
      <c r="R967" s="79"/>
      <c r="S967" s="79"/>
      <c r="T967" s="79"/>
      <c r="U967" s="79"/>
      <c r="V967" s="79"/>
      <c r="W967" s="79"/>
      <c r="X967" s="81"/>
      <c r="Y967" s="81"/>
      <c r="Z967" s="81"/>
      <c r="AA967" s="81"/>
      <c r="AB967" s="86"/>
      <c r="AC967" s="37"/>
      <c r="AD967" s="12"/>
    </row>
    <row r="968" spans="2:30" s="13" customFormat="1" ht="27.75" customHeight="1">
      <c r="B968" s="72"/>
      <c r="C968" s="61"/>
      <c r="D968" s="62"/>
      <c r="G968" s="63"/>
      <c r="H968" s="64"/>
      <c r="I968" s="37"/>
      <c r="J968" s="37"/>
      <c r="K968" s="65"/>
      <c r="L968" s="65"/>
      <c r="M968" s="65"/>
      <c r="N968" s="65"/>
      <c r="O968" s="31"/>
      <c r="P968" s="31"/>
      <c r="Q968" s="63"/>
      <c r="R968" s="79"/>
      <c r="S968" s="79"/>
      <c r="T968" s="79"/>
      <c r="U968" s="79"/>
      <c r="V968" s="79"/>
      <c r="W968" s="79"/>
      <c r="X968" s="81"/>
      <c r="Y968" s="81"/>
      <c r="Z968" s="81"/>
      <c r="AA968" s="81"/>
      <c r="AB968" s="86"/>
      <c r="AC968" s="37"/>
      <c r="AD968" s="12"/>
    </row>
    <row r="969" spans="2:30" s="13" customFormat="1" ht="27.75" customHeight="1">
      <c r="B969" s="72"/>
      <c r="C969" s="61"/>
      <c r="D969" s="62"/>
      <c r="G969" s="63"/>
      <c r="H969" s="64"/>
      <c r="I969" s="37"/>
      <c r="J969" s="37"/>
      <c r="K969" s="65"/>
      <c r="L969" s="65"/>
      <c r="M969" s="65"/>
      <c r="N969" s="65"/>
      <c r="O969" s="31"/>
      <c r="P969" s="31"/>
      <c r="Q969" s="63"/>
      <c r="R969" s="79"/>
      <c r="S969" s="79"/>
      <c r="T969" s="79"/>
      <c r="U969" s="79"/>
      <c r="V969" s="79"/>
      <c r="W969" s="79"/>
      <c r="X969" s="81"/>
      <c r="Y969" s="81"/>
      <c r="Z969" s="81"/>
      <c r="AA969" s="81"/>
      <c r="AB969" s="86"/>
      <c r="AC969" s="37"/>
      <c r="AD969" s="12"/>
    </row>
    <row r="970" spans="2:30" s="13" customFormat="1" ht="27.75" customHeight="1">
      <c r="B970" s="72"/>
      <c r="C970" s="61"/>
      <c r="D970" s="62"/>
      <c r="G970" s="63"/>
      <c r="H970" s="64"/>
      <c r="I970" s="37"/>
      <c r="J970" s="37"/>
      <c r="K970" s="65"/>
      <c r="L970" s="65"/>
      <c r="M970" s="65"/>
      <c r="N970" s="65"/>
      <c r="O970" s="31"/>
      <c r="P970" s="31"/>
      <c r="Q970" s="63"/>
      <c r="R970" s="79"/>
      <c r="S970" s="79"/>
      <c r="T970" s="79"/>
      <c r="U970" s="79"/>
      <c r="V970" s="79"/>
      <c r="W970" s="79"/>
      <c r="X970" s="81"/>
      <c r="Y970" s="81"/>
      <c r="Z970" s="81"/>
      <c r="AA970" s="81"/>
      <c r="AB970" s="86"/>
      <c r="AC970" s="37"/>
      <c r="AD970" s="12"/>
    </row>
    <row r="971" spans="2:30" s="13" customFormat="1" ht="27.75" customHeight="1">
      <c r="B971" s="72"/>
      <c r="C971" s="61"/>
      <c r="D971" s="62"/>
      <c r="G971" s="63"/>
      <c r="H971" s="64"/>
      <c r="I971" s="37"/>
      <c r="J971" s="37"/>
      <c r="K971" s="65"/>
      <c r="L971" s="65"/>
      <c r="M971" s="65"/>
      <c r="N971" s="65"/>
      <c r="O971" s="31"/>
      <c r="P971" s="31"/>
      <c r="Q971" s="63"/>
      <c r="R971" s="79"/>
      <c r="S971" s="79"/>
      <c r="T971" s="79"/>
      <c r="U971" s="79"/>
      <c r="V971" s="79"/>
      <c r="W971" s="79"/>
      <c r="X971" s="81"/>
      <c r="Y971" s="81"/>
      <c r="Z971" s="81"/>
      <c r="AA971" s="81"/>
      <c r="AB971" s="86"/>
      <c r="AC971" s="37"/>
      <c r="AD971" s="12"/>
    </row>
    <row r="972" spans="2:30" s="13" customFormat="1" ht="27.75" customHeight="1">
      <c r="B972" s="72"/>
      <c r="C972" s="61"/>
      <c r="D972" s="62"/>
      <c r="G972" s="63"/>
      <c r="H972" s="64"/>
      <c r="I972" s="37"/>
      <c r="J972" s="37"/>
      <c r="K972" s="65"/>
      <c r="L972" s="65"/>
      <c r="M972" s="65"/>
      <c r="N972" s="65"/>
      <c r="O972" s="31"/>
      <c r="P972" s="31"/>
      <c r="Q972" s="63"/>
      <c r="R972" s="79"/>
      <c r="S972" s="79"/>
      <c r="T972" s="79"/>
      <c r="U972" s="79"/>
      <c r="V972" s="79"/>
      <c r="W972" s="79"/>
      <c r="X972" s="81"/>
      <c r="Y972" s="81"/>
      <c r="Z972" s="81"/>
      <c r="AA972" s="81"/>
      <c r="AB972" s="86"/>
      <c r="AC972" s="37"/>
      <c r="AD972" s="12"/>
    </row>
    <row r="973" spans="2:30" s="13" customFormat="1" ht="27.75" customHeight="1">
      <c r="B973" s="72"/>
      <c r="C973" s="61"/>
      <c r="D973" s="62"/>
      <c r="G973" s="63"/>
      <c r="H973" s="64"/>
      <c r="I973" s="37"/>
      <c r="J973" s="37"/>
      <c r="K973" s="65"/>
      <c r="L973" s="65"/>
      <c r="M973" s="65"/>
      <c r="N973" s="65"/>
      <c r="O973" s="31"/>
      <c r="P973" s="31"/>
      <c r="Q973" s="63"/>
      <c r="R973" s="79"/>
      <c r="S973" s="79"/>
      <c r="T973" s="79"/>
      <c r="U973" s="79"/>
      <c r="V973" s="79"/>
      <c r="W973" s="79"/>
      <c r="X973" s="81"/>
      <c r="Y973" s="81"/>
      <c r="Z973" s="81"/>
      <c r="AA973" s="81"/>
      <c r="AB973" s="86"/>
      <c r="AC973" s="37"/>
      <c r="AD973" s="12"/>
    </row>
    <row r="974" spans="2:30" s="13" customFormat="1" ht="27.75" customHeight="1">
      <c r="B974" s="72"/>
      <c r="C974" s="61"/>
      <c r="D974" s="62"/>
      <c r="G974" s="63"/>
      <c r="H974" s="64"/>
      <c r="I974" s="37"/>
      <c r="J974" s="37"/>
      <c r="K974" s="65"/>
      <c r="L974" s="65"/>
      <c r="M974" s="65"/>
      <c r="N974" s="65"/>
      <c r="O974" s="31"/>
      <c r="P974" s="31"/>
      <c r="Q974" s="63"/>
      <c r="R974" s="79"/>
      <c r="S974" s="79"/>
      <c r="T974" s="79"/>
      <c r="U974" s="79"/>
      <c r="V974" s="79"/>
      <c r="W974" s="79"/>
      <c r="X974" s="81"/>
      <c r="Y974" s="81"/>
      <c r="Z974" s="81"/>
      <c r="AA974" s="81"/>
      <c r="AB974" s="86"/>
      <c r="AC974" s="37"/>
      <c r="AD974" s="12"/>
    </row>
    <row r="975" spans="2:30" s="13" customFormat="1" ht="27.75" customHeight="1">
      <c r="B975" s="72"/>
      <c r="C975" s="61"/>
      <c r="D975" s="62"/>
      <c r="G975" s="63"/>
      <c r="H975" s="64"/>
      <c r="I975" s="37"/>
      <c r="J975" s="37"/>
      <c r="K975" s="65"/>
      <c r="L975" s="65"/>
      <c r="M975" s="65"/>
      <c r="N975" s="65"/>
      <c r="O975" s="31"/>
      <c r="P975" s="31"/>
      <c r="Q975" s="63"/>
      <c r="R975" s="79"/>
      <c r="S975" s="79"/>
      <c r="T975" s="79"/>
      <c r="U975" s="79"/>
      <c r="V975" s="79"/>
      <c r="W975" s="79"/>
      <c r="X975" s="81"/>
      <c r="Y975" s="81"/>
      <c r="Z975" s="81"/>
      <c r="AA975" s="81"/>
      <c r="AB975" s="86"/>
      <c r="AC975" s="37"/>
      <c r="AD975" s="12"/>
    </row>
    <row r="976" spans="2:30" s="13" customFormat="1" ht="27.75" customHeight="1">
      <c r="B976" s="72"/>
      <c r="C976" s="61"/>
      <c r="D976" s="62"/>
      <c r="G976" s="63"/>
      <c r="H976" s="64"/>
      <c r="I976" s="37"/>
      <c r="J976" s="37"/>
      <c r="K976" s="65"/>
      <c r="L976" s="65"/>
      <c r="M976" s="65"/>
      <c r="N976" s="65"/>
      <c r="O976" s="31"/>
      <c r="P976" s="31"/>
      <c r="Q976" s="63"/>
      <c r="R976" s="79"/>
      <c r="S976" s="79"/>
      <c r="T976" s="79"/>
      <c r="U976" s="79"/>
      <c r="V976" s="79"/>
      <c r="W976" s="79"/>
      <c r="X976" s="81"/>
      <c r="Y976" s="81"/>
      <c r="Z976" s="81"/>
      <c r="AA976" s="81"/>
      <c r="AB976" s="86"/>
      <c r="AC976" s="37"/>
      <c r="AD976" s="12"/>
    </row>
    <row r="977" spans="2:30" s="13" customFormat="1" ht="27.75" customHeight="1">
      <c r="B977" s="72"/>
      <c r="C977" s="61"/>
      <c r="D977" s="62"/>
      <c r="G977" s="63"/>
      <c r="H977" s="64"/>
      <c r="I977" s="37"/>
      <c r="J977" s="37"/>
      <c r="K977" s="65"/>
      <c r="L977" s="65"/>
      <c r="M977" s="65"/>
      <c r="N977" s="65"/>
      <c r="O977" s="31"/>
      <c r="P977" s="31"/>
      <c r="Q977" s="63"/>
      <c r="R977" s="79"/>
      <c r="S977" s="79"/>
      <c r="T977" s="79"/>
      <c r="U977" s="79"/>
      <c r="V977" s="79"/>
      <c r="W977" s="79"/>
      <c r="X977" s="81"/>
      <c r="Y977" s="81"/>
      <c r="Z977" s="81"/>
      <c r="AA977" s="81"/>
      <c r="AB977" s="86"/>
      <c r="AC977" s="37"/>
      <c r="AD977" s="12"/>
    </row>
    <row r="978" spans="2:30" s="13" customFormat="1" ht="27.75" customHeight="1">
      <c r="B978" s="72"/>
      <c r="C978" s="61"/>
      <c r="D978" s="62"/>
      <c r="G978" s="63"/>
      <c r="H978" s="64"/>
      <c r="I978" s="37"/>
      <c r="J978" s="37"/>
      <c r="K978" s="65"/>
      <c r="L978" s="65"/>
      <c r="M978" s="65"/>
      <c r="N978" s="65"/>
      <c r="O978" s="31"/>
      <c r="P978" s="31"/>
      <c r="Q978" s="63"/>
      <c r="R978" s="79"/>
      <c r="S978" s="79"/>
      <c r="T978" s="79"/>
      <c r="U978" s="79"/>
      <c r="V978" s="79"/>
      <c r="W978" s="79"/>
      <c r="X978" s="81"/>
      <c r="Y978" s="81"/>
      <c r="Z978" s="81"/>
      <c r="AA978" s="81"/>
      <c r="AB978" s="86"/>
      <c r="AC978" s="37"/>
      <c r="AD978" s="12"/>
    </row>
    <row r="979" spans="2:30" s="13" customFormat="1" ht="27.75" customHeight="1">
      <c r="B979" s="72"/>
      <c r="C979" s="61"/>
      <c r="D979" s="62"/>
      <c r="G979" s="63"/>
      <c r="H979" s="64"/>
      <c r="I979" s="37"/>
      <c r="J979" s="37"/>
      <c r="K979" s="65"/>
      <c r="L979" s="65"/>
      <c r="M979" s="65"/>
      <c r="N979" s="65"/>
      <c r="O979" s="31"/>
      <c r="P979" s="31"/>
      <c r="Q979" s="63"/>
      <c r="R979" s="79"/>
      <c r="S979" s="79"/>
      <c r="T979" s="79"/>
      <c r="U979" s="79"/>
      <c r="V979" s="79"/>
      <c r="W979" s="79"/>
      <c r="X979" s="81"/>
      <c r="Y979" s="81"/>
      <c r="Z979" s="81"/>
      <c r="AA979" s="81"/>
      <c r="AB979" s="86"/>
      <c r="AC979" s="37"/>
      <c r="AD979" s="12"/>
    </row>
    <row r="980" spans="2:30" s="13" customFormat="1" ht="27.75" customHeight="1">
      <c r="B980" s="72"/>
      <c r="C980" s="61"/>
      <c r="D980" s="62"/>
      <c r="G980" s="63"/>
      <c r="H980" s="64"/>
      <c r="I980" s="37"/>
      <c r="J980" s="37"/>
      <c r="K980" s="65"/>
      <c r="L980" s="65"/>
      <c r="M980" s="65"/>
      <c r="N980" s="65"/>
      <c r="O980" s="31"/>
      <c r="P980" s="31"/>
      <c r="Q980" s="63"/>
      <c r="R980" s="79"/>
      <c r="S980" s="79"/>
      <c r="T980" s="79"/>
      <c r="U980" s="79"/>
      <c r="V980" s="79"/>
      <c r="W980" s="79"/>
      <c r="X980" s="81"/>
      <c r="Y980" s="81"/>
      <c r="Z980" s="81"/>
      <c r="AA980" s="81"/>
      <c r="AB980" s="86"/>
      <c r="AC980" s="37"/>
      <c r="AD980" s="12"/>
    </row>
    <row r="981" spans="2:30" s="13" customFormat="1" ht="27.75" customHeight="1">
      <c r="B981" s="72"/>
      <c r="C981" s="61"/>
      <c r="D981" s="62"/>
      <c r="G981" s="63"/>
      <c r="H981" s="64"/>
      <c r="I981" s="37"/>
      <c r="J981" s="37"/>
      <c r="K981" s="65"/>
      <c r="L981" s="65"/>
      <c r="M981" s="65"/>
      <c r="N981" s="65"/>
      <c r="O981" s="31"/>
      <c r="P981" s="31"/>
      <c r="Q981" s="63"/>
      <c r="R981" s="79"/>
      <c r="S981" s="79"/>
      <c r="T981" s="79"/>
      <c r="U981" s="79"/>
      <c r="V981" s="79"/>
      <c r="W981" s="79"/>
      <c r="X981" s="81"/>
      <c r="Y981" s="81"/>
      <c r="Z981" s="81"/>
      <c r="AA981" s="81"/>
      <c r="AB981" s="86"/>
      <c r="AC981" s="37"/>
      <c r="AD981" s="12"/>
    </row>
    <row r="982" spans="2:30" s="13" customFormat="1" ht="27.75" customHeight="1">
      <c r="B982" s="72"/>
      <c r="C982" s="61"/>
      <c r="D982" s="62"/>
      <c r="G982" s="63"/>
      <c r="H982" s="64"/>
      <c r="I982" s="37"/>
      <c r="J982" s="37"/>
      <c r="K982" s="65"/>
      <c r="L982" s="65"/>
      <c r="M982" s="65"/>
      <c r="N982" s="65"/>
      <c r="O982" s="31"/>
      <c r="P982" s="31"/>
      <c r="Q982" s="63"/>
      <c r="R982" s="79"/>
      <c r="S982" s="79"/>
      <c r="T982" s="79"/>
      <c r="U982" s="79"/>
      <c r="V982" s="79"/>
      <c r="W982" s="79"/>
      <c r="X982" s="81"/>
      <c r="Y982" s="81"/>
      <c r="Z982" s="81"/>
      <c r="AA982" s="81"/>
      <c r="AB982" s="86"/>
      <c r="AC982" s="37"/>
      <c r="AD982" s="12"/>
    </row>
    <row r="983" spans="2:30" s="13" customFormat="1" ht="27.75" customHeight="1">
      <c r="B983" s="72"/>
      <c r="C983" s="61"/>
      <c r="D983" s="62"/>
      <c r="G983" s="63"/>
      <c r="H983" s="64"/>
      <c r="I983" s="37"/>
      <c r="J983" s="37"/>
      <c r="K983" s="65"/>
      <c r="L983" s="65"/>
      <c r="M983" s="65"/>
      <c r="N983" s="65"/>
      <c r="O983" s="31"/>
      <c r="P983" s="31"/>
      <c r="Q983" s="63"/>
      <c r="R983" s="79"/>
      <c r="S983" s="79"/>
      <c r="T983" s="79"/>
      <c r="U983" s="79"/>
      <c r="V983" s="79"/>
      <c r="W983" s="79"/>
      <c r="X983" s="81"/>
      <c r="Y983" s="81"/>
      <c r="Z983" s="81"/>
      <c r="AA983" s="81"/>
      <c r="AB983" s="86"/>
      <c r="AC983" s="37"/>
      <c r="AD983" s="12"/>
    </row>
    <row r="984" spans="2:30" s="13" customFormat="1" ht="27.75" customHeight="1">
      <c r="B984" s="72"/>
      <c r="C984" s="61"/>
      <c r="D984" s="62"/>
      <c r="G984" s="63"/>
      <c r="H984" s="64"/>
      <c r="I984" s="37"/>
      <c r="J984" s="37"/>
      <c r="K984" s="65"/>
      <c r="L984" s="65"/>
      <c r="M984" s="65"/>
      <c r="N984" s="65"/>
      <c r="O984" s="31"/>
      <c r="P984" s="31"/>
      <c r="Q984" s="63"/>
      <c r="R984" s="79"/>
      <c r="S984" s="79"/>
      <c r="T984" s="79"/>
      <c r="U984" s="79"/>
      <c r="V984" s="79"/>
      <c r="W984" s="79"/>
      <c r="X984" s="81"/>
      <c r="Y984" s="81"/>
      <c r="Z984" s="81"/>
      <c r="AA984" s="81"/>
      <c r="AB984" s="86"/>
      <c r="AC984" s="37"/>
      <c r="AD984" s="12"/>
    </row>
    <row r="985" spans="2:30" s="13" customFormat="1" ht="27.75" customHeight="1">
      <c r="B985" s="72"/>
      <c r="C985" s="61"/>
      <c r="D985" s="62"/>
      <c r="G985" s="63"/>
      <c r="H985" s="64"/>
      <c r="I985" s="37"/>
      <c r="J985" s="37"/>
      <c r="K985" s="65"/>
      <c r="L985" s="65"/>
      <c r="M985" s="65"/>
      <c r="N985" s="65"/>
      <c r="O985" s="31"/>
      <c r="P985" s="31"/>
      <c r="Q985" s="63"/>
      <c r="R985" s="79"/>
      <c r="S985" s="79"/>
      <c r="T985" s="79"/>
      <c r="U985" s="79"/>
      <c r="V985" s="79"/>
      <c r="W985" s="79"/>
      <c r="X985" s="81"/>
      <c r="Y985" s="81"/>
      <c r="Z985" s="81"/>
      <c r="AA985" s="81"/>
      <c r="AB985" s="86"/>
      <c r="AC985" s="37"/>
      <c r="AD985" s="12"/>
    </row>
    <row r="986" spans="2:30" s="13" customFormat="1" ht="27.75" customHeight="1">
      <c r="B986" s="72"/>
      <c r="C986" s="61"/>
      <c r="D986" s="62"/>
      <c r="G986" s="63"/>
      <c r="H986" s="64"/>
      <c r="I986" s="37"/>
      <c r="J986" s="37"/>
      <c r="K986" s="65"/>
      <c r="L986" s="65"/>
      <c r="M986" s="65"/>
      <c r="N986" s="65"/>
      <c r="O986" s="31"/>
      <c r="P986" s="31"/>
      <c r="Q986" s="63"/>
      <c r="R986" s="79"/>
      <c r="S986" s="79"/>
      <c r="T986" s="79"/>
      <c r="U986" s="79"/>
      <c r="V986" s="79"/>
      <c r="W986" s="79"/>
      <c r="X986" s="81"/>
      <c r="Y986" s="81"/>
      <c r="Z986" s="81"/>
      <c r="AA986" s="81"/>
      <c r="AB986" s="86"/>
      <c r="AC986" s="37"/>
      <c r="AD986" s="12"/>
    </row>
    <row r="987" spans="2:30" s="13" customFormat="1" ht="27.75" customHeight="1">
      <c r="B987" s="72"/>
      <c r="C987" s="61"/>
      <c r="D987" s="62"/>
      <c r="G987" s="63"/>
      <c r="H987" s="64"/>
      <c r="I987" s="37"/>
      <c r="J987" s="37"/>
      <c r="K987" s="65"/>
      <c r="L987" s="65"/>
      <c r="M987" s="65"/>
      <c r="N987" s="65"/>
      <c r="O987" s="31"/>
      <c r="P987" s="31"/>
      <c r="Q987" s="63"/>
      <c r="R987" s="79"/>
      <c r="S987" s="79"/>
      <c r="T987" s="79"/>
      <c r="U987" s="79"/>
      <c r="V987" s="79"/>
      <c r="W987" s="79"/>
      <c r="X987" s="81"/>
      <c r="Y987" s="81"/>
      <c r="Z987" s="81"/>
      <c r="AA987" s="81"/>
      <c r="AB987" s="86"/>
      <c r="AC987" s="37"/>
      <c r="AD987" s="12"/>
    </row>
    <row r="988" spans="2:30" s="13" customFormat="1" ht="27.75" customHeight="1">
      <c r="B988" s="72"/>
      <c r="C988" s="61"/>
      <c r="D988" s="62"/>
      <c r="G988" s="63"/>
      <c r="H988" s="64"/>
      <c r="I988" s="37"/>
      <c r="J988" s="37"/>
      <c r="K988" s="65"/>
      <c r="L988" s="65"/>
      <c r="M988" s="65"/>
      <c r="N988" s="65"/>
      <c r="O988" s="31"/>
      <c r="P988" s="31"/>
      <c r="Q988" s="63"/>
      <c r="R988" s="79"/>
      <c r="S988" s="79"/>
      <c r="T988" s="79"/>
      <c r="U988" s="79"/>
      <c r="V988" s="79"/>
      <c r="W988" s="79"/>
      <c r="X988" s="81"/>
      <c r="Y988" s="81"/>
      <c r="Z988" s="81"/>
      <c r="AA988" s="81"/>
      <c r="AB988" s="86"/>
      <c r="AC988" s="37"/>
      <c r="AD988" s="12"/>
    </row>
    <row r="989" spans="2:30" s="13" customFormat="1" ht="27.75" customHeight="1">
      <c r="B989" s="72"/>
      <c r="C989" s="61"/>
      <c r="D989" s="62"/>
      <c r="G989" s="63"/>
      <c r="H989" s="64"/>
      <c r="I989" s="37"/>
      <c r="J989" s="37"/>
      <c r="K989" s="65"/>
      <c r="L989" s="65"/>
      <c r="M989" s="65"/>
      <c r="N989" s="65"/>
      <c r="O989" s="31"/>
      <c r="P989" s="31"/>
      <c r="Q989" s="63"/>
      <c r="R989" s="79"/>
      <c r="S989" s="79"/>
      <c r="T989" s="79"/>
      <c r="U989" s="79"/>
      <c r="V989" s="79"/>
      <c r="W989" s="79"/>
      <c r="X989" s="81"/>
      <c r="Y989" s="81"/>
      <c r="Z989" s="81"/>
      <c r="AA989" s="81"/>
      <c r="AB989" s="86"/>
      <c r="AC989" s="37"/>
      <c r="AD989" s="12"/>
    </row>
    <row r="990" spans="2:30" s="13" customFormat="1" ht="27.75" customHeight="1">
      <c r="B990" s="72"/>
      <c r="C990" s="61"/>
      <c r="D990" s="62"/>
      <c r="G990" s="63"/>
      <c r="H990" s="64"/>
      <c r="I990" s="37"/>
      <c r="J990" s="37"/>
      <c r="K990" s="65"/>
      <c r="L990" s="65"/>
      <c r="M990" s="65"/>
      <c r="N990" s="65"/>
      <c r="O990" s="31"/>
      <c r="P990" s="31"/>
      <c r="Q990" s="63"/>
      <c r="R990" s="79"/>
      <c r="S990" s="79"/>
      <c r="T990" s="79"/>
      <c r="U990" s="79"/>
      <c r="V990" s="79"/>
      <c r="W990" s="79"/>
      <c r="X990" s="81"/>
      <c r="Y990" s="81"/>
      <c r="Z990" s="81"/>
      <c r="AA990" s="81"/>
      <c r="AB990" s="86"/>
      <c r="AC990" s="37"/>
      <c r="AD990" s="12"/>
    </row>
    <row r="991" spans="2:30" s="13" customFormat="1" ht="27.75" customHeight="1">
      <c r="B991" s="72"/>
      <c r="C991" s="61"/>
      <c r="D991" s="62"/>
      <c r="G991" s="63"/>
      <c r="H991" s="64"/>
      <c r="I991" s="37"/>
      <c r="J991" s="37"/>
      <c r="K991" s="65"/>
      <c r="L991" s="65"/>
      <c r="M991" s="65"/>
      <c r="N991" s="65"/>
      <c r="O991" s="31"/>
      <c r="P991" s="31"/>
      <c r="Q991" s="63"/>
      <c r="R991" s="79"/>
      <c r="S991" s="79"/>
      <c r="T991" s="79"/>
      <c r="U991" s="79"/>
      <c r="V991" s="79"/>
      <c r="W991" s="79"/>
      <c r="X991" s="81"/>
      <c r="Y991" s="81"/>
      <c r="Z991" s="81"/>
      <c r="AA991" s="81"/>
      <c r="AB991" s="86"/>
      <c r="AC991" s="37"/>
      <c r="AD991" s="12"/>
    </row>
    <row r="992" spans="2:30" s="13" customFormat="1" ht="27.75" customHeight="1">
      <c r="B992" s="72"/>
      <c r="C992" s="61"/>
      <c r="D992" s="62"/>
      <c r="G992" s="63"/>
      <c r="H992" s="64"/>
      <c r="I992" s="37"/>
      <c r="J992" s="37"/>
      <c r="K992" s="65"/>
      <c r="L992" s="65"/>
      <c r="M992" s="65"/>
      <c r="N992" s="65"/>
      <c r="O992" s="31"/>
      <c r="P992" s="31"/>
      <c r="Q992" s="63"/>
      <c r="R992" s="79"/>
      <c r="S992" s="79"/>
      <c r="T992" s="79"/>
      <c r="U992" s="79"/>
      <c r="V992" s="79"/>
      <c r="W992" s="79"/>
      <c r="X992" s="81"/>
      <c r="Y992" s="81"/>
      <c r="Z992" s="81"/>
      <c r="AA992" s="81"/>
      <c r="AB992" s="86"/>
      <c r="AC992" s="37"/>
      <c r="AD992" s="12"/>
    </row>
    <row r="993" spans="2:30" s="13" customFormat="1" ht="27.75" customHeight="1">
      <c r="B993" s="72"/>
      <c r="C993" s="61"/>
      <c r="D993" s="62"/>
      <c r="G993" s="63"/>
      <c r="H993" s="64"/>
      <c r="I993" s="37"/>
      <c r="J993" s="37"/>
      <c r="K993" s="65"/>
      <c r="L993" s="65"/>
      <c r="M993" s="65"/>
      <c r="N993" s="65"/>
      <c r="O993" s="31"/>
      <c r="P993" s="31"/>
      <c r="Q993" s="63"/>
      <c r="R993" s="79"/>
      <c r="S993" s="79"/>
      <c r="T993" s="79"/>
      <c r="U993" s="79"/>
      <c r="V993" s="79"/>
      <c r="W993" s="79"/>
      <c r="X993" s="81"/>
      <c r="Y993" s="81"/>
      <c r="Z993" s="81"/>
      <c r="AA993" s="81"/>
      <c r="AB993" s="86"/>
      <c r="AC993" s="37"/>
      <c r="AD993" s="12"/>
    </row>
    <row r="994" spans="2:30" s="13" customFormat="1" ht="27.75" customHeight="1">
      <c r="B994" s="72"/>
      <c r="C994" s="61"/>
      <c r="D994" s="62"/>
      <c r="G994" s="63"/>
      <c r="H994" s="64"/>
      <c r="I994" s="37"/>
      <c r="J994" s="37"/>
      <c r="K994" s="65"/>
      <c r="L994" s="65"/>
      <c r="M994" s="65"/>
      <c r="N994" s="65"/>
      <c r="O994" s="31"/>
      <c r="P994" s="31"/>
      <c r="Q994" s="63"/>
      <c r="R994" s="79"/>
      <c r="S994" s="79"/>
      <c r="T994" s="79"/>
      <c r="U994" s="79"/>
      <c r="V994" s="79"/>
      <c r="W994" s="79"/>
      <c r="X994" s="81"/>
      <c r="Y994" s="81"/>
      <c r="Z994" s="81"/>
      <c r="AA994" s="81"/>
      <c r="AB994" s="86"/>
      <c r="AC994" s="37"/>
      <c r="AD994" s="12"/>
    </row>
    <row r="995" spans="2:30" s="13" customFormat="1" ht="27.75" customHeight="1">
      <c r="B995" s="72"/>
      <c r="C995" s="61"/>
      <c r="D995" s="62"/>
      <c r="G995" s="63"/>
      <c r="H995" s="64"/>
      <c r="I995" s="37"/>
      <c r="J995" s="37"/>
      <c r="K995" s="65"/>
      <c r="L995" s="65"/>
      <c r="M995" s="65"/>
      <c r="N995" s="65"/>
      <c r="O995" s="31"/>
      <c r="P995" s="31"/>
      <c r="Q995" s="63"/>
      <c r="R995" s="79"/>
      <c r="S995" s="79"/>
      <c r="T995" s="79"/>
      <c r="U995" s="79"/>
      <c r="V995" s="79"/>
      <c r="W995" s="79"/>
      <c r="X995" s="81"/>
      <c r="Y995" s="81"/>
      <c r="Z995" s="81"/>
      <c r="AA995" s="81"/>
      <c r="AB995" s="86"/>
      <c r="AC995" s="37"/>
      <c r="AD995" s="12"/>
    </row>
    <row r="996" spans="2:30" s="13" customFormat="1" ht="27.75" customHeight="1">
      <c r="B996" s="72"/>
      <c r="C996" s="61"/>
      <c r="D996" s="62"/>
      <c r="G996" s="63"/>
      <c r="H996" s="64"/>
      <c r="I996" s="37"/>
      <c r="J996" s="37"/>
      <c r="K996" s="65"/>
      <c r="L996" s="65"/>
      <c r="M996" s="65"/>
      <c r="N996" s="65"/>
      <c r="O996" s="31"/>
      <c r="P996" s="31"/>
      <c r="Q996" s="63"/>
      <c r="R996" s="79"/>
      <c r="S996" s="79"/>
      <c r="T996" s="79"/>
      <c r="U996" s="79"/>
      <c r="V996" s="79"/>
      <c r="W996" s="79"/>
      <c r="X996" s="81"/>
      <c r="Y996" s="81"/>
      <c r="Z996" s="81"/>
      <c r="AA996" s="81"/>
      <c r="AB996" s="86"/>
      <c r="AC996" s="37"/>
      <c r="AD996" s="12"/>
    </row>
    <row r="997" spans="2:30" s="13" customFormat="1" ht="27.75" customHeight="1">
      <c r="B997" s="72"/>
      <c r="C997" s="61"/>
      <c r="D997" s="62"/>
      <c r="G997" s="63"/>
      <c r="H997" s="64"/>
      <c r="I997" s="37"/>
      <c r="J997" s="37"/>
      <c r="K997" s="65"/>
      <c r="L997" s="65"/>
      <c r="M997" s="65"/>
      <c r="N997" s="65"/>
      <c r="O997" s="31"/>
      <c r="P997" s="31"/>
      <c r="Q997" s="63"/>
      <c r="R997" s="79"/>
      <c r="S997" s="79"/>
      <c r="T997" s="79"/>
      <c r="U997" s="79"/>
      <c r="V997" s="79"/>
      <c r="W997" s="79"/>
      <c r="X997" s="81"/>
      <c r="Y997" s="81"/>
      <c r="Z997" s="81"/>
      <c r="AA997" s="81"/>
      <c r="AB997" s="86"/>
      <c r="AC997" s="37"/>
      <c r="AD997" s="12"/>
    </row>
    <row r="998" spans="2:30" s="13" customFormat="1" ht="27.75" customHeight="1">
      <c r="B998" s="72"/>
      <c r="C998" s="61"/>
      <c r="D998" s="62"/>
      <c r="G998" s="63"/>
      <c r="H998" s="64"/>
      <c r="I998" s="37"/>
      <c r="J998" s="37"/>
      <c r="K998" s="65"/>
      <c r="L998" s="65"/>
      <c r="M998" s="65"/>
      <c r="N998" s="65"/>
      <c r="O998" s="31"/>
      <c r="P998" s="31"/>
      <c r="Q998" s="63"/>
      <c r="R998" s="79"/>
      <c r="S998" s="79"/>
      <c r="T998" s="79"/>
      <c r="U998" s="79"/>
      <c r="V998" s="79"/>
      <c r="W998" s="79"/>
      <c r="X998" s="81"/>
      <c r="Y998" s="81"/>
      <c r="Z998" s="81"/>
      <c r="AA998" s="81"/>
      <c r="AB998" s="86"/>
      <c r="AC998" s="37"/>
      <c r="AD998" s="12"/>
    </row>
    <row r="999" spans="2:30" s="13" customFormat="1" ht="27.75" customHeight="1">
      <c r="B999" s="72"/>
      <c r="C999" s="61"/>
      <c r="D999" s="62"/>
      <c r="G999" s="63"/>
      <c r="H999" s="64"/>
      <c r="I999" s="37"/>
      <c r="J999" s="37"/>
      <c r="K999" s="65"/>
      <c r="L999" s="65"/>
      <c r="M999" s="65"/>
      <c r="N999" s="65"/>
      <c r="O999" s="31"/>
      <c r="P999" s="31"/>
      <c r="Q999" s="63"/>
      <c r="R999" s="79"/>
      <c r="S999" s="79"/>
      <c r="T999" s="79"/>
      <c r="U999" s="79"/>
      <c r="V999" s="79"/>
      <c r="W999" s="79"/>
      <c r="X999" s="81"/>
      <c r="Y999" s="81"/>
      <c r="Z999" s="81"/>
      <c r="AA999" s="81"/>
      <c r="AB999" s="86"/>
      <c r="AC999" s="37"/>
      <c r="AD999" s="12"/>
    </row>
    <row r="1000" spans="2:30" s="13" customFormat="1" ht="27.75" customHeight="1">
      <c r="B1000" s="72"/>
      <c r="C1000" s="61"/>
      <c r="D1000" s="62"/>
      <c r="G1000" s="63"/>
      <c r="H1000" s="64"/>
      <c r="I1000" s="37"/>
      <c r="J1000" s="37"/>
      <c r="K1000" s="65"/>
      <c r="L1000" s="65"/>
      <c r="M1000" s="65"/>
      <c r="N1000" s="65"/>
      <c r="O1000" s="31"/>
      <c r="P1000" s="31"/>
      <c r="Q1000" s="63"/>
      <c r="R1000" s="79"/>
      <c r="S1000" s="79"/>
      <c r="T1000" s="79"/>
      <c r="U1000" s="79"/>
      <c r="V1000" s="79"/>
      <c r="W1000" s="79"/>
      <c r="X1000" s="81"/>
      <c r="Y1000" s="81"/>
      <c r="Z1000" s="81"/>
      <c r="AA1000" s="81"/>
      <c r="AB1000" s="86"/>
      <c r="AC1000" s="37"/>
      <c r="AD1000" s="12"/>
    </row>
    <row r="1001" spans="2:30" s="13" customFormat="1" ht="27.75" customHeight="1">
      <c r="B1001" s="72"/>
      <c r="C1001" s="61"/>
      <c r="D1001" s="62"/>
      <c r="G1001" s="63"/>
      <c r="H1001" s="64"/>
      <c r="I1001" s="37"/>
      <c r="J1001" s="37"/>
      <c r="K1001" s="65"/>
      <c r="L1001" s="65"/>
      <c r="M1001" s="65"/>
      <c r="N1001" s="65"/>
      <c r="O1001" s="31"/>
      <c r="P1001" s="31"/>
      <c r="Q1001" s="63"/>
      <c r="R1001" s="79"/>
      <c r="S1001" s="79"/>
      <c r="T1001" s="79"/>
      <c r="U1001" s="79"/>
      <c r="V1001" s="79"/>
      <c r="W1001" s="79"/>
      <c r="X1001" s="81"/>
      <c r="Y1001" s="81"/>
      <c r="Z1001" s="81"/>
      <c r="AA1001" s="81"/>
      <c r="AB1001" s="86"/>
      <c r="AC1001" s="37"/>
      <c r="AD1001" s="12"/>
    </row>
    <row r="1002" spans="2:30" s="13" customFormat="1" ht="27.75" customHeight="1">
      <c r="B1002" s="72"/>
      <c r="C1002" s="61"/>
      <c r="D1002" s="62"/>
      <c r="G1002" s="63"/>
      <c r="H1002" s="64"/>
      <c r="I1002" s="37"/>
      <c r="J1002" s="37"/>
      <c r="K1002" s="65"/>
      <c r="L1002" s="65"/>
      <c r="M1002" s="65"/>
      <c r="N1002" s="65"/>
      <c r="O1002" s="31"/>
      <c r="P1002" s="31"/>
      <c r="Q1002" s="63"/>
      <c r="R1002" s="79"/>
      <c r="S1002" s="79"/>
      <c r="T1002" s="79"/>
      <c r="U1002" s="79"/>
      <c r="V1002" s="79"/>
      <c r="W1002" s="79"/>
      <c r="X1002" s="81"/>
      <c r="Y1002" s="81"/>
      <c r="Z1002" s="81"/>
      <c r="AA1002" s="81"/>
      <c r="AB1002" s="86"/>
      <c r="AC1002" s="37"/>
      <c r="AD1002" s="12"/>
    </row>
    <row r="1003" spans="2:30" s="13" customFormat="1" ht="27.75" customHeight="1">
      <c r="B1003" s="72"/>
      <c r="C1003" s="61"/>
      <c r="D1003" s="62"/>
      <c r="G1003" s="63"/>
      <c r="H1003" s="64"/>
      <c r="I1003" s="37"/>
      <c r="J1003" s="37"/>
      <c r="K1003" s="65"/>
      <c r="L1003" s="65"/>
      <c r="M1003" s="65"/>
      <c r="N1003" s="65"/>
      <c r="O1003" s="31"/>
      <c r="P1003" s="31"/>
      <c r="Q1003" s="63"/>
      <c r="R1003" s="79"/>
      <c r="S1003" s="79"/>
      <c r="T1003" s="79"/>
      <c r="U1003" s="79"/>
      <c r="V1003" s="79"/>
      <c r="W1003" s="79"/>
      <c r="X1003" s="81"/>
      <c r="Y1003" s="81"/>
      <c r="Z1003" s="81"/>
      <c r="AA1003" s="81"/>
      <c r="AB1003" s="86"/>
      <c r="AC1003" s="37"/>
      <c r="AD1003" s="12"/>
    </row>
    <row r="1004" spans="2:30" s="13" customFormat="1" ht="27.75" customHeight="1">
      <c r="B1004" s="72"/>
      <c r="C1004" s="61"/>
      <c r="D1004" s="62"/>
      <c r="G1004" s="63"/>
      <c r="H1004" s="64"/>
      <c r="I1004" s="37"/>
      <c r="J1004" s="37"/>
      <c r="K1004" s="65"/>
      <c r="L1004" s="65"/>
      <c r="M1004" s="65"/>
      <c r="N1004" s="65"/>
      <c r="O1004" s="31"/>
      <c r="P1004" s="31"/>
      <c r="Q1004" s="63"/>
      <c r="R1004" s="79"/>
      <c r="S1004" s="79"/>
      <c r="T1004" s="79"/>
      <c r="U1004" s="79"/>
      <c r="V1004" s="79"/>
      <c r="W1004" s="79"/>
      <c r="X1004" s="81"/>
      <c r="Y1004" s="81"/>
      <c r="Z1004" s="81"/>
      <c r="AA1004" s="81"/>
      <c r="AB1004" s="86"/>
      <c r="AC1004" s="37"/>
      <c r="AD1004" s="12"/>
    </row>
    <row r="1005" spans="2:30" s="13" customFormat="1" ht="27.75" customHeight="1">
      <c r="B1005" s="72"/>
      <c r="C1005" s="61"/>
      <c r="D1005" s="62"/>
      <c r="G1005" s="63"/>
      <c r="H1005" s="64"/>
      <c r="I1005" s="37"/>
      <c r="J1005" s="37"/>
      <c r="K1005" s="65"/>
      <c r="L1005" s="65"/>
      <c r="M1005" s="65"/>
      <c r="N1005" s="65"/>
      <c r="O1005" s="31"/>
      <c r="P1005" s="31"/>
      <c r="Q1005" s="63"/>
      <c r="R1005" s="79"/>
      <c r="S1005" s="79"/>
      <c r="T1005" s="79"/>
      <c r="U1005" s="79"/>
      <c r="V1005" s="79"/>
      <c r="W1005" s="79"/>
      <c r="X1005" s="81"/>
      <c r="Y1005" s="81"/>
      <c r="Z1005" s="81"/>
      <c r="AA1005" s="81"/>
      <c r="AB1005" s="86"/>
      <c r="AC1005" s="37"/>
      <c r="AD1005" s="12"/>
    </row>
    <row r="1006" spans="2:30" s="13" customFormat="1" ht="27.75" customHeight="1">
      <c r="B1006" s="72"/>
      <c r="C1006" s="61"/>
      <c r="D1006" s="62"/>
      <c r="G1006" s="63"/>
      <c r="H1006" s="64"/>
      <c r="I1006" s="37"/>
      <c r="J1006" s="37"/>
      <c r="K1006" s="65"/>
      <c r="L1006" s="65"/>
      <c r="M1006" s="65"/>
      <c r="N1006" s="65"/>
      <c r="O1006" s="31"/>
      <c r="P1006" s="31"/>
      <c r="Q1006" s="63"/>
      <c r="R1006" s="79"/>
      <c r="S1006" s="79"/>
      <c r="T1006" s="79"/>
      <c r="U1006" s="79"/>
      <c r="V1006" s="79"/>
      <c r="W1006" s="79"/>
      <c r="X1006" s="81"/>
      <c r="Y1006" s="81"/>
      <c r="Z1006" s="81"/>
      <c r="AA1006" s="81"/>
      <c r="AB1006" s="86"/>
      <c r="AC1006" s="37"/>
      <c r="AD1006" s="12"/>
    </row>
    <row r="1007" spans="2:30" s="13" customFormat="1" ht="27.75" customHeight="1">
      <c r="B1007" s="72"/>
      <c r="C1007" s="61"/>
      <c r="D1007" s="62"/>
      <c r="G1007" s="63"/>
      <c r="H1007" s="64"/>
      <c r="I1007" s="37"/>
      <c r="J1007" s="37"/>
      <c r="K1007" s="65"/>
      <c r="L1007" s="65"/>
      <c r="M1007" s="65"/>
      <c r="N1007" s="65"/>
      <c r="O1007" s="31"/>
      <c r="P1007" s="31"/>
      <c r="Q1007" s="63"/>
      <c r="R1007" s="79"/>
      <c r="S1007" s="79"/>
      <c r="T1007" s="79"/>
      <c r="U1007" s="79"/>
      <c r="V1007" s="79"/>
      <c r="W1007" s="79"/>
      <c r="X1007" s="81"/>
      <c r="Y1007" s="81"/>
      <c r="Z1007" s="81"/>
      <c r="AA1007" s="81"/>
      <c r="AB1007" s="86"/>
      <c r="AC1007" s="37"/>
      <c r="AD1007" s="12"/>
    </row>
    <row r="1008" spans="2:30" s="13" customFormat="1" ht="27.75" customHeight="1">
      <c r="B1008" s="72"/>
      <c r="C1008" s="61"/>
      <c r="D1008" s="62"/>
      <c r="G1008" s="63"/>
      <c r="H1008" s="64"/>
      <c r="I1008" s="37"/>
      <c r="J1008" s="37"/>
      <c r="K1008" s="65"/>
      <c r="L1008" s="65"/>
      <c r="M1008" s="65"/>
      <c r="N1008" s="65"/>
      <c r="O1008" s="31"/>
      <c r="P1008" s="31"/>
      <c r="Q1008" s="63"/>
      <c r="R1008" s="79"/>
      <c r="S1008" s="79"/>
      <c r="T1008" s="79"/>
      <c r="U1008" s="79"/>
      <c r="V1008" s="79"/>
      <c r="W1008" s="79"/>
      <c r="X1008" s="81"/>
      <c r="Y1008" s="81"/>
      <c r="Z1008" s="81"/>
      <c r="AA1008" s="81"/>
      <c r="AB1008" s="86"/>
      <c r="AC1008" s="37"/>
      <c r="AD1008" s="12"/>
    </row>
    <row r="1009" spans="2:30" s="13" customFormat="1" ht="27.75" customHeight="1">
      <c r="B1009" s="72"/>
      <c r="C1009" s="61"/>
      <c r="D1009" s="62"/>
      <c r="G1009" s="63"/>
      <c r="H1009" s="64"/>
      <c r="I1009" s="37"/>
      <c r="J1009" s="37"/>
      <c r="K1009" s="65"/>
      <c r="L1009" s="65"/>
      <c r="M1009" s="65"/>
      <c r="N1009" s="65"/>
      <c r="O1009" s="31"/>
      <c r="P1009" s="31"/>
      <c r="Q1009" s="63"/>
      <c r="R1009" s="79"/>
      <c r="S1009" s="79"/>
      <c r="T1009" s="79"/>
      <c r="U1009" s="79"/>
      <c r="V1009" s="79"/>
      <c r="W1009" s="79"/>
      <c r="X1009" s="81"/>
      <c r="Y1009" s="81"/>
      <c r="Z1009" s="81"/>
      <c r="AA1009" s="81"/>
      <c r="AB1009" s="86"/>
      <c r="AC1009" s="37"/>
      <c r="AD1009" s="12"/>
    </row>
    <row r="1010" spans="2:30" s="13" customFormat="1" ht="27.75" customHeight="1">
      <c r="B1010" s="72"/>
      <c r="C1010" s="61"/>
      <c r="D1010" s="62"/>
      <c r="G1010" s="63"/>
      <c r="H1010" s="64"/>
      <c r="I1010" s="37"/>
      <c r="J1010" s="37"/>
      <c r="K1010" s="65"/>
      <c r="L1010" s="65"/>
      <c r="M1010" s="65"/>
      <c r="N1010" s="65"/>
      <c r="O1010" s="31"/>
      <c r="P1010" s="31"/>
      <c r="Q1010" s="63"/>
      <c r="R1010" s="79"/>
      <c r="S1010" s="79"/>
      <c r="T1010" s="79"/>
      <c r="U1010" s="79"/>
      <c r="V1010" s="79"/>
      <c r="W1010" s="79"/>
      <c r="X1010" s="81"/>
      <c r="Y1010" s="81"/>
      <c r="Z1010" s="81"/>
      <c r="AA1010" s="81"/>
      <c r="AB1010" s="86"/>
      <c r="AC1010" s="37"/>
      <c r="AD1010" s="12"/>
    </row>
    <row r="1011" spans="2:30" s="13" customFormat="1" ht="27.75" customHeight="1">
      <c r="B1011" s="72"/>
      <c r="C1011" s="61"/>
      <c r="D1011" s="62"/>
      <c r="G1011" s="63"/>
      <c r="H1011" s="64"/>
      <c r="I1011" s="37"/>
      <c r="J1011" s="37"/>
      <c r="K1011" s="65"/>
      <c r="L1011" s="65"/>
      <c r="M1011" s="65"/>
      <c r="N1011" s="65"/>
      <c r="O1011" s="31"/>
      <c r="P1011" s="31"/>
      <c r="Q1011" s="63"/>
      <c r="R1011" s="79"/>
      <c r="S1011" s="79"/>
      <c r="T1011" s="79"/>
      <c r="U1011" s="79"/>
      <c r="V1011" s="79"/>
      <c r="W1011" s="79"/>
      <c r="X1011" s="81"/>
      <c r="Y1011" s="81"/>
      <c r="Z1011" s="81"/>
      <c r="AA1011" s="81"/>
      <c r="AB1011" s="86"/>
      <c r="AC1011" s="37"/>
      <c r="AD1011" s="12"/>
    </row>
    <row r="1012" spans="2:30" s="13" customFormat="1" ht="27.75" customHeight="1">
      <c r="B1012" s="72"/>
      <c r="C1012" s="61"/>
      <c r="D1012" s="62"/>
      <c r="G1012" s="63"/>
      <c r="H1012" s="64"/>
      <c r="I1012" s="37"/>
      <c r="J1012" s="37"/>
      <c r="K1012" s="65"/>
      <c r="L1012" s="65"/>
      <c r="M1012" s="65"/>
      <c r="N1012" s="65"/>
      <c r="O1012" s="31"/>
      <c r="P1012" s="31"/>
      <c r="Q1012" s="63"/>
      <c r="R1012" s="79"/>
      <c r="S1012" s="79"/>
      <c r="T1012" s="79"/>
      <c r="U1012" s="79"/>
      <c r="V1012" s="79"/>
      <c r="W1012" s="79"/>
      <c r="X1012" s="81"/>
      <c r="Y1012" s="81"/>
      <c r="Z1012" s="81"/>
      <c r="AA1012" s="81"/>
      <c r="AB1012" s="86"/>
      <c r="AC1012" s="37"/>
      <c r="AD1012" s="12"/>
    </row>
    <row r="1013" spans="2:30" s="13" customFormat="1" ht="27.75" customHeight="1">
      <c r="B1013" s="72"/>
      <c r="C1013" s="61"/>
      <c r="D1013" s="62"/>
      <c r="G1013" s="63"/>
      <c r="H1013" s="64"/>
      <c r="I1013" s="37"/>
      <c r="J1013" s="37"/>
      <c r="K1013" s="65"/>
      <c r="L1013" s="65"/>
      <c r="M1013" s="65"/>
      <c r="N1013" s="65"/>
      <c r="O1013" s="31"/>
      <c r="P1013" s="31"/>
      <c r="Q1013" s="63"/>
      <c r="R1013" s="79"/>
      <c r="S1013" s="79"/>
      <c r="T1013" s="79"/>
      <c r="U1013" s="79"/>
      <c r="V1013" s="79"/>
      <c r="W1013" s="79"/>
      <c r="X1013" s="81"/>
      <c r="Y1013" s="81"/>
      <c r="Z1013" s="81"/>
      <c r="AA1013" s="81"/>
      <c r="AB1013" s="86"/>
      <c r="AC1013" s="37"/>
      <c r="AD1013" s="12"/>
    </row>
    <row r="1014" spans="2:30" s="13" customFormat="1" ht="27.75" customHeight="1">
      <c r="B1014" s="72"/>
      <c r="C1014" s="61"/>
      <c r="D1014" s="62"/>
      <c r="G1014" s="63"/>
      <c r="H1014" s="64"/>
      <c r="I1014" s="37"/>
      <c r="J1014" s="37"/>
      <c r="K1014" s="65"/>
      <c r="L1014" s="65"/>
      <c r="M1014" s="65"/>
      <c r="N1014" s="65"/>
      <c r="O1014" s="31"/>
      <c r="P1014" s="31"/>
      <c r="Q1014" s="63"/>
      <c r="R1014" s="79"/>
      <c r="S1014" s="79"/>
      <c r="T1014" s="79"/>
      <c r="U1014" s="79"/>
      <c r="V1014" s="79"/>
      <c r="W1014" s="79"/>
      <c r="X1014" s="81"/>
      <c r="Y1014" s="81"/>
      <c r="Z1014" s="81"/>
      <c r="AA1014" s="81"/>
      <c r="AB1014" s="86"/>
      <c r="AC1014" s="37"/>
      <c r="AD1014" s="12"/>
    </row>
    <row r="1015" spans="2:30" s="13" customFormat="1" ht="27.75" customHeight="1">
      <c r="B1015" s="72"/>
      <c r="C1015" s="61"/>
      <c r="D1015" s="62"/>
      <c r="G1015" s="63"/>
      <c r="H1015" s="64"/>
      <c r="I1015" s="37"/>
      <c r="J1015" s="37"/>
      <c r="K1015" s="65"/>
      <c r="L1015" s="65"/>
      <c r="M1015" s="65"/>
      <c r="N1015" s="65"/>
      <c r="O1015" s="31"/>
      <c r="P1015" s="31"/>
      <c r="Q1015" s="63"/>
      <c r="R1015" s="79"/>
      <c r="S1015" s="79"/>
      <c r="T1015" s="79"/>
      <c r="U1015" s="79"/>
      <c r="V1015" s="79"/>
      <c r="W1015" s="79"/>
      <c r="X1015" s="81"/>
      <c r="Y1015" s="81"/>
      <c r="Z1015" s="81"/>
      <c r="AA1015" s="81"/>
      <c r="AB1015" s="86"/>
      <c r="AC1015" s="37"/>
      <c r="AD1015" s="12"/>
    </row>
    <row r="1016" spans="2:30" s="13" customFormat="1" ht="27.75" customHeight="1">
      <c r="B1016" s="72"/>
      <c r="C1016" s="61"/>
      <c r="D1016" s="62"/>
      <c r="G1016" s="63"/>
      <c r="H1016" s="64"/>
      <c r="I1016" s="37"/>
      <c r="J1016" s="37"/>
      <c r="K1016" s="65"/>
      <c r="L1016" s="65"/>
      <c r="M1016" s="65"/>
      <c r="N1016" s="65"/>
      <c r="O1016" s="31"/>
      <c r="P1016" s="31"/>
      <c r="Q1016" s="63"/>
      <c r="R1016" s="79"/>
      <c r="S1016" s="79"/>
      <c r="T1016" s="79"/>
      <c r="U1016" s="79"/>
      <c r="V1016" s="79"/>
      <c r="W1016" s="79"/>
      <c r="X1016" s="81"/>
      <c r="Y1016" s="81"/>
      <c r="Z1016" s="81"/>
      <c r="AA1016" s="81"/>
      <c r="AB1016" s="86"/>
      <c r="AC1016" s="37"/>
      <c r="AD1016" s="12"/>
    </row>
    <row r="1017" spans="2:30" s="13" customFormat="1" ht="27.75" customHeight="1">
      <c r="B1017" s="72"/>
      <c r="C1017" s="61"/>
      <c r="D1017" s="62"/>
      <c r="G1017" s="63"/>
      <c r="H1017" s="64"/>
      <c r="I1017" s="37"/>
      <c r="J1017" s="37"/>
      <c r="K1017" s="65"/>
      <c r="L1017" s="65"/>
      <c r="M1017" s="65"/>
      <c r="N1017" s="65"/>
      <c r="O1017" s="31"/>
      <c r="P1017" s="31"/>
      <c r="Q1017" s="63"/>
      <c r="R1017" s="79"/>
      <c r="S1017" s="79"/>
      <c r="T1017" s="79"/>
      <c r="U1017" s="79"/>
      <c r="V1017" s="79"/>
      <c r="W1017" s="79"/>
      <c r="X1017" s="81"/>
      <c r="Y1017" s="81"/>
      <c r="Z1017" s="81"/>
      <c r="AA1017" s="81"/>
      <c r="AB1017" s="86"/>
      <c r="AC1017" s="37"/>
      <c r="AD1017" s="12"/>
    </row>
    <row r="1018" spans="2:30" s="13" customFormat="1" ht="27.75" customHeight="1">
      <c r="B1018" s="72"/>
      <c r="C1018" s="61"/>
      <c r="D1018" s="62"/>
      <c r="G1018" s="63"/>
      <c r="H1018" s="64"/>
      <c r="I1018" s="37"/>
      <c r="J1018" s="37"/>
      <c r="K1018" s="65"/>
      <c r="L1018" s="65"/>
      <c r="M1018" s="65"/>
      <c r="N1018" s="65"/>
      <c r="O1018" s="31"/>
      <c r="P1018" s="31"/>
      <c r="Q1018" s="63"/>
      <c r="R1018" s="79"/>
      <c r="S1018" s="79"/>
      <c r="T1018" s="79"/>
      <c r="U1018" s="79"/>
      <c r="V1018" s="79"/>
      <c r="W1018" s="79"/>
      <c r="X1018" s="81"/>
      <c r="Y1018" s="81"/>
      <c r="Z1018" s="81"/>
      <c r="AA1018" s="81"/>
      <c r="AB1018" s="86"/>
      <c r="AC1018" s="37"/>
      <c r="AD1018" s="12"/>
    </row>
    <row r="1019" spans="2:30" s="13" customFormat="1" ht="27.75" customHeight="1">
      <c r="B1019" s="72"/>
      <c r="C1019" s="61"/>
      <c r="D1019" s="62"/>
      <c r="G1019" s="63"/>
      <c r="H1019" s="64"/>
      <c r="I1019" s="37"/>
      <c r="J1019" s="37"/>
      <c r="K1019" s="65"/>
      <c r="L1019" s="65"/>
      <c r="M1019" s="65"/>
      <c r="N1019" s="65"/>
      <c r="O1019" s="31"/>
      <c r="P1019" s="31"/>
      <c r="Q1019" s="63"/>
      <c r="R1019" s="79"/>
      <c r="S1019" s="79"/>
      <c r="T1019" s="79"/>
      <c r="U1019" s="79"/>
      <c r="V1019" s="79"/>
      <c r="W1019" s="79"/>
      <c r="X1019" s="81"/>
      <c r="Y1019" s="81"/>
      <c r="Z1019" s="81"/>
      <c r="AA1019" s="81"/>
      <c r="AB1019" s="86"/>
      <c r="AC1019" s="37"/>
      <c r="AD1019" s="12"/>
    </row>
    <row r="1020" spans="2:30" s="13" customFormat="1" ht="27.75" customHeight="1">
      <c r="B1020" s="72"/>
      <c r="C1020" s="61"/>
      <c r="D1020" s="62"/>
      <c r="G1020" s="63"/>
      <c r="H1020" s="64"/>
      <c r="I1020" s="37"/>
      <c r="J1020" s="37"/>
      <c r="K1020" s="65"/>
      <c r="L1020" s="65"/>
      <c r="M1020" s="65"/>
      <c r="N1020" s="65"/>
      <c r="O1020" s="31"/>
      <c r="P1020" s="31"/>
      <c r="Q1020" s="63"/>
      <c r="R1020" s="79"/>
      <c r="S1020" s="79"/>
      <c r="T1020" s="79"/>
      <c r="U1020" s="79"/>
      <c r="V1020" s="79"/>
      <c r="W1020" s="79"/>
      <c r="X1020" s="81"/>
      <c r="Y1020" s="81"/>
      <c r="Z1020" s="81"/>
      <c r="AA1020" s="81"/>
      <c r="AB1020" s="86"/>
      <c r="AC1020" s="37"/>
      <c r="AD1020" s="12"/>
    </row>
    <row r="1021" spans="2:30" s="13" customFormat="1" ht="27.75" customHeight="1">
      <c r="B1021" s="72"/>
      <c r="C1021" s="61"/>
      <c r="D1021" s="62"/>
      <c r="G1021" s="63"/>
      <c r="H1021" s="64"/>
      <c r="I1021" s="37"/>
      <c r="J1021" s="37"/>
      <c r="K1021" s="65"/>
      <c r="L1021" s="65"/>
      <c r="M1021" s="65"/>
      <c r="N1021" s="65"/>
      <c r="O1021" s="31"/>
      <c r="P1021" s="31"/>
      <c r="Q1021" s="63"/>
      <c r="R1021" s="79"/>
      <c r="S1021" s="79"/>
      <c r="T1021" s="79"/>
      <c r="U1021" s="79"/>
      <c r="V1021" s="79"/>
      <c r="W1021" s="79"/>
      <c r="X1021" s="81"/>
      <c r="Y1021" s="81"/>
      <c r="Z1021" s="81"/>
      <c r="AA1021" s="81"/>
      <c r="AB1021" s="86"/>
      <c r="AC1021" s="37"/>
      <c r="AD1021" s="12"/>
    </row>
    <row r="1022" spans="2:30" s="13" customFormat="1" ht="27.75" customHeight="1">
      <c r="B1022" s="72"/>
      <c r="C1022" s="61"/>
      <c r="D1022" s="62"/>
      <c r="G1022" s="63"/>
      <c r="H1022" s="64"/>
      <c r="I1022" s="37"/>
      <c r="J1022" s="37"/>
      <c r="K1022" s="65"/>
      <c r="L1022" s="65"/>
      <c r="M1022" s="65"/>
      <c r="N1022" s="65"/>
      <c r="O1022" s="31"/>
      <c r="P1022" s="31"/>
      <c r="Q1022" s="63"/>
      <c r="R1022" s="79"/>
      <c r="S1022" s="79"/>
      <c r="T1022" s="79"/>
      <c r="U1022" s="79"/>
      <c r="V1022" s="79"/>
      <c r="W1022" s="79"/>
      <c r="X1022" s="81"/>
      <c r="Y1022" s="81"/>
      <c r="Z1022" s="81"/>
      <c r="AA1022" s="81"/>
      <c r="AB1022" s="86"/>
      <c r="AC1022" s="37"/>
      <c r="AD1022" s="12"/>
    </row>
    <row r="1023" spans="2:30" s="13" customFormat="1" ht="27.75" customHeight="1">
      <c r="B1023" s="72"/>
      <c r="C1023" s="61"/>
      <c r="D1023" s="62"/>
      <c r="G1023" s="63"/>
      <c r="H1023" s="64"/>
      <c r="I1023" s="37"/>
      <c r="J1023" s="37"/>
      <c r="K1023" s="65"/>
      <c r="L1023" s="65"/>
      <c r="M1023" s="65"/>
      <c r="N1023" s="65"/>
      <c r="O1023" s="31"/>
      <c r="P1023" s="31"/>
      <c r="Q1023" s="63"/>
      <c r="R1023" s="79"/>
      <c r="S1023" s="79"/>
      <c r="T1023" s="79"/>
      <c r="U1023" s="79"/>
      <c r="V1023" s="79"/>
      <c r="W1023" s="79"/>
      <c r="X1023" s="81"/>
      <c r="Y1023" s="81"/>
      <c r="Z1023" s="81"/>
      <c r="AA1023" s="81"/>
      <c r="AB1023" s="86"/>
      <c r="AC1023" s="37"/>
      <c r="AD1023" s="12"/>
    </row>
    <row r="1024" spans="2:30" s="13" customFormat="1" ht="27.75" customHeight="1">
      <c r="B1024" s="72"/>
      <c r="C1024" s="61"/>
      <c r="D1024" s="62"/>
      <c r="G1024" s="63"/>
      <c r="H1024" s="64"/>
      <c r="I1024" s="37"/>
      <c r="J1024" s="37"/>
      <c r="K1024" s="65"/>
      <c r="L1024" s="65"/>
      <c r="M1024" s="65"/>
      <c r="N1024" s="65"/>
      <c r="O1024" s="31"/>
      <c r="P1024" s="31"/>
      <c r="Q1024" s="63"/>
      <c r="R1024" s="79"/>
      <c r="S1024" s="79"/>
      <c r="T1024" s="79"/>
      <c r="U1024" s="79"/>
      <c r="V1024" s="79"/>
      <c r="W1024" s="79"/>
      <c r="X1024" s="81"/>
      <c r="Y1024" s="81"/>
      <c r="Z1024" s="81"/>
      <c r="AA1024" s="81"/>
      <c r="AB1024" s="86"/>
      <c r="AC1024" s="37"/>
      <c r="AD1024" s="12"/>
    </row>
    <row r="1025" spans="2:30" s="13" customFormat="1" ht="27.75" customHeight="1">
      <c r="B1025" s="72"/>
      <c r="C1025" s="61"/>
      <c r="D1025" s="62"/>
      <c r="G1025" s="63"/>
      <c r="H1025" s="64"/>
      <c r="I1025" s="37"/>
      <c r="J1025" s="37"/>
      <c r="K1025" s="65"/>
      <c r="L1025" s="65"/>
      <c r="M1025" s="65"/>
      <c r="N1025" s="65"/>
      <c r="O1025" s="31"/>
      <c r="P1025" s="31"/>
      <c r="Q1025" s="63"/>
      <c r="R1025" s="79"/>
      <c r="S1025" s="79"/>
      <c r="T1025" s="79"/>
      <c r="U1025" s="79"/>
      <c r="V1025" s="79"/>
      <c r="W1025" s="79"/>
      <c r="X1025" s="81"/>
      <c r="Y1025" s="81"/>
      <c r="Z1025" s="81"/>
      <c r="AA1025" s="81"/>
      <c r="AB1025" s="86"/>
      <c r="AC1025" s="37"/>
      <c r="AD1025" s="12"/>
    </row>
    <row r="1026" spans="2:30" s="13" customFormat="1" ht="27.75" customHeight="1">
      <c r="B1026" s="72"/>
      <c r="C1026" s="61"/>
      <c r="D1026" s="62"/>
      <c r="G1026" s="63"/>
      <c r="H1026" s="64"/>
      <c r="I1026" s="37"/>
      <c r="J1026" s="37"/>
      <c r="K1026" s="65"/>
      <c r="L1026" s="65"/>
      <c r="M1026" s="65"/>
      <c r="N1026" s="65"/>
      <c r="O1026" s="31"/>
      <c r="P1026" s="31"/>
      <c r="Q1026" s="63"/>
      <c r="R1026" s="79"/>
      <c r="S1026" s="79"/>
      <c r="T1026" s="79"/>
      <c r="U1026" s="79"/>
      <c r="V1026" s="79"/>
      <c r="W1026" s="79"/>
      <c r="X1026" s="81"/>
      <c r="Y1026" s="81"/>
      <c r="Z1026" s="81"/>
      <c r="AA1026" s="81"/>
      <c r="AB1026" s="86"/>
      <c r="AC1026" s="37"/>
      <c r="AD1026" s="12"/>
    </row>
    <row r="1027" spans="2:30" s="13" customFormat="1" ht="27.75" customHeight="1">
      <c r="B1027" s="72"/>
      <c r="C1027" s="61"/>
      <c r="D1027" s="62"/>
      <c r="G1027" s="63"/>
      <c r="H1027" s="64"/>
      <c r="I1027" s="37"/>
      <c r="J1027" s="37"/>
      <c r="K1027" s="65"/>
      <c r="L1027" s="65"/>
      <c r="M1027" s="65"/>
      <c r="N1027" s="65"/>
      <c r="O1027" s="31"/>
      <c r="P1027" s="31"/>
      <c r="Q1027" s="63"/>
      <c r="R1027" s="79"/>
      <c r="S1027" s="79"/>
      <c r="T1027" s="79"/>
      <c r="U1027" s="79"/>
      <c r="V1027" s="79"/>
      <c r="W1027" s="79"/>
      <c r="X1027" s="81"/>
      <c r="Y1027" s="81"/>
      <c r="Z1027" s="81"/>
      <c r="AA1027" s="81"/>
      <c r="AB1027" s="86"/>
      <c r="AC1027" s="37"/>
      <c r="AD1027" s="12"/>
    </row>
    <row r="1028" spans="2:30" s="13" customFormat="1" ht="27.75" customHeight="1">
      <c r="B1028" s="72"/>
      <c r="C1028" s="61"/>
      <c r="D1028" s="62"/>
      <c r="G1028" s="63"/>
      <c r="H1028" s="64"/>
      <c r="I1028" s="37"/>
      <c r="J1028" s="37"/>
      <c r="K1028" s="65"/>
      <c r="L1028" s="65"/>
      <c r="M1028" s="65"/>
      <c r="N1028" s="65"/>
      <c r="O1028" s="31"/>
      <c r="P1028" s="31"/>
      <c r="Q1028" s="63"/>
      <c r="R1028" s="79"/>
      <c r="S1028" s="79"/>
      <c r="T1028" s="79"/>
      <c r="U1028" s="79"/>
      <c r="V1028" s="79"/>
      <c r="W1028" s="79"/>
      <c r="X1028" s="81"/>
      <c r="Y1028" s="81"/>
      <c r="Z1028" s="81"/>
      <c r="AA1028" s="81"/>
      <c r="AB1028" s="86"/>
      <c r="AC1028" s="37"/>
      <c r="AD1028" s="12"/>
    </row>
    <row r="1029" spans="2:30" s="13" customFormat="1" ht="27.75" customHeight="1">
      <c r="B1029" s="72"/>
      <c r="C1029" s="61"/>
      <c r="D1029" s="62"/>
      <c r="G1029" s="63"/>
      <c r="H1029" s="64"/>
      <c r="I1029" s="37"/>
      <c r="J1029" s="37"/>
      <c r="K1029" s="65"/>
      <c r="L1029" s="65"/>
      <c r="M1029" s="65"/>
      <c r="N1029" s="65"/>
      <c r="O1029" s="31"/>
      <c r="P1029" s="31"/>
      <c r="Q1029" s="63"/>
      <c r="R1029" s="79"/>
      <c r="S1029" s="79"/>
      <c r="T1029" s="79"/>
      <c r="U1029" s="79"/>
      <c r="V1029" s="79"/>
      <c r="W1029" s="79"/>
      <c r="X1029" s="81"/>
      <c r="Y1029" s="81"/>
      <c r="Z1029" s="81"/>
      <c r="AA1029" s="81"/>
      <c r="AB1029" s="86"/>
      <c r="AC1029" s="37"/>
      <c r="AD1029" s="12"/>
    </row>
    <row r="1030" spans="2:30" s="13" customFormat="1" ht="27.75" customHeight="1">
      <c r="B1030" s="72"/>
      <c r="C1030" s="61"/>
      <c r="D1030" s="62"/>
      <c r="G1030" s="63"/>
      <c r="H1030" s="64"/>
      <c r="I1030" s="37"/>
      <c r="J1030" s="37"/>
      <c r="K1030" s="65"/>
      <c r="L1030" s="65"/>
      <c r="M1030" s="65"/>
      <c r="N1030" s="65"/>
      <c r="O1030" s="31"/>
      <c r="P1030" s="31"/>
      <c r="Q1030" s="63"/>
      <c r="R1030" s="79"/>
      <c r="S1030" s="79"/>
      <c r="T1030" s="79"/>
      <c r="U1030" s="79"/>
      <c r="V1030" s="79"/>
      <c r="W1030" s="79"/>
      <c r="X1030" s="81"/>
      <c r="Y1030" s="81"/>
      <c r="Z1030" s="81"/>
      <c r="AA1030" s="81"/>
      <c r="AB1030" s="86"/>
      <c r="AC1030" s="37"/>
      <c r="AD1030" s="12"/>
    </row>
    <row r="1031" spans="2:30" s="13" customFormat="1" ht="27.75" customHeight="1">
      <c r="B1031" s="72"/>
      <c r="C1031" s="61"/>
      <c r="D1031" s="62"/>
      <c r="G1031" s="63"/>
      <c r="H1031" s="64"/>
      <c r="I1031" s="37"/>
      <c r="J1031" s="37"/>
      <c r="K1031" s="65"/>
      <c r="L1031" s="65"/>
      <c r="M1031" s="65"/>
      <c r="N1031" s="65"/>
      <c r="O1031" s="31"/>
      <c r="P1031" s="31"/>
      <c r="Q1031" s="63"/>
      <c r="R1031" s="79"/>
      <c r="S1031" s="79"/>
      <c r="T1031" s="79"/>
      <c r="U1031" s="79"/>
      <c r="V1031" s="79"/>
      <c r="W1031" s="79"/>
      <c r="X1031" s="81"/>
      <c r="Y1031" s="81"/>
      <c r="Z1031" s="81"/>
      <c r="AA1031" s="81"/>
      <c r="AB1031" s="86"/>
      <c r="AC1031" s="37"/>
      <c r="AD1031" s="12"/>
    </row>
    <row r="1032" spans="2:30" s="13" customFormat="1" ht="27.75" customHeight="1">
      <c r="B1032" s="72"/>
      <c r="C1032" s="61"/>
      <c r="D1032" s="62"/>
      <c r="G1032" s="63"/>
      <c r="H1032" s="64"/>
      <c r="I1032" s="37"/>
      <c r="J1032" s="37"/>
      <c r="K1032" s="65"/>
      <c r="L1032" s="65"/>
      <c r="M1032" s="65"/>
      <c r="N1032" s="65"/>
      <c r="O1032" s="31"/>
      <c r="P1032" s="31"/>
      <c r="Q1032" s="63"/>
      <c r="R1032" s="79"/>
      <c r="S1032" s="79"/>
      <c r="T1032" s="79"/>
      <c r="U1032" s="79"/>
      <c r="V1032" s="79"/>
      <c r="W1032" s="79"/>
      <c r="X1032" s="81"/>
      <c r="Y1032" s="81"/>
      <c r="Z1032" s="81"/>
      <c r="AA1032" s="81"/>
      <c r="AB1032" s="86"/>
      <c r="AC1032" s="37"/>
      <c r="AD1032" s="12"/>
    </row>
    <row r="1033" spans="2:30" s="13" customFormat="1" ht="27.75" customHeight="1">
      <c r="B1033" s="72"/>
      <c r="C1033" s="61"/>
      <c r="D1033" s="62"/>
      <c r="G1033" s="63"/>
      <c r="H1033" s="64"/>
      <c r="I1033" s="37"/>
      <c r="J1033" s="37"/>
      <c r="K1033" s="65"/>
      <c r="L1033" s="65"/>
      <c r="M1033" s="65"/>
      <c r="N1033" s="65"/>
      <c r="O1033" s="31"/>
      <c r="P1033" s="31"/>
      <c r="Q1033" s="63"/>
      <c r="R1033" s="79"/>
      <c r="S1033" s="79"/>
      <c r="T1033" s="79"/>
      <c r="U1033" s="79"/>
      <c r="V1033" s="79"/>
      <c r="W1033" s="79"/>
      <c r="X1033" s="81"/>
      <c r="Y1033" s="81"/>
      <c r="Z1033" s="81"/>
      <c r="AA1033" s="81"/>
      <c r="AB1033" s="86"/>
      <c r="AC1033" s="37"/>
      <c r="AD1033" s="12"/>
    </row>
    <row r="1034" spans="2:30" s="13" customFormat="1" ht="27.75" customHeight="1">
      <c r="B1034" s="72"/>
      <c r="C1034" s="61"/>
      <c r="D1034" s="62"/>
      <c r="G1034" s="63"/>
      <c r="H1034" s="64"/>
      <c r="I1034" s="37"/>
      <c r="J1034" s="37"/>
      <c r="K1034" s="65"/>
      <c r="L1034" s="65"/>
      <c r="M1034" s="65"/>
      <c r="N1034" s="65"/>
      <c r="O1034" s="31"/>
      <c r="P1034" s="31"/>
      <c r="Q1034" s="63"/>
      <c r="R1034" s="79"/>
      <c r="S1034" s="79"/>
      <c r="T1034" s="79"/>
      <c r="U1034" s="79"/>
      <c r="V1034" s="79"/>
      <c r="W1034" s="79"/>
      <c r="X1034" s="81"/>
      <c r="Y1034" s="81"/>
      <c r="Z1034" s="81"/>
      <c r="AA1034" s="81"/>
      <c r="AB1034" s="86"/>
      <c r="AC1034" s="37"/>
      <c r="AD1034" s="12"/>
    </row>
    <row r="1035" spans="2:30" s="13" customFormat="1" ht="27.75" customHeight="1">
      <c r="B1035" s="72"/>
      <c r="C1035" s="61"/>
      <c r="D1035" s="62"/>
      <c r="G1035" s="63"/>
      <c r="H1035" s="64"/>
      <c r="I1035" s="37"/>
      <c r="J1035" s="37"/>
      <c r="K1035" s="65"/>
      <c r="L1035" s="65"/>
      <c r="M1035" s="65"/>
      <c r="N1035" s="65"/>
      <c r="O1035" s="31"/>
      <c r="P1035" s="31"/>
      <c r="Q1035" s="63"/>
      <c r="R1035" s="79"/>
      <c r="S1035" s="79"/>
      <c r="T1035" s="79"/>
      <c r="U1035" s="79"/>
      <c r="V1035" s="79"/>
      <c r="W1035" s="79"/>
      <c r="X1035" s="81"/>
      <c r="Y1035" s="81"/>
      <c r="Z1035" s="81"/>
      <c r="AA1035" s="81"/>
      <c r="AB1035" s="86"/>
      <c r="AC1035" s="37"/>
      <c r="AD1035" s="12"/>
    </row>
    <row r="1036" spans="2:30" s="13" customFormat="1" ht="27.75" customHeight="1">
      <c r="B1036" s="72"/>
      <c r="C1036" s="61"/>
      <c r="D1036" s="62"/>
      <c r="G1036" s="63"/>
      <c r="H1036" s="64"/>
      <c r="I1036" s="37"/>
      <c r="J1036" s="37"/>
      <c r="K1036" s="65"/>
      <c r="L1036" s="65"/>
      <c r="M1036" s="65"/>
      <c r="N1036" s="65"/>
      <c r="O1036" s="31"/>
      <c r="P1036" s="31"/>
      <c r="Q1036" s="63"/>
      <c r="R1036" s="79"/>
      <c r="S1036" s="79"/>
      <c r="T1036" s="79"/>
      <c r="U1036" s="79"/>
      <c r="V1036" s="79"/>
      <c r="W1036" s="79"/>
      <c r="X1036" s="81"/>
      <c r="Y1036" s="81"/>
      <c r="Z1036" s="81"/>
      <c r="AA1036" s="81"/>
      <c r="AB1036" s="86"/>
      <c r="AC1036" s="37"/>
      <c r="AD1036" s="12"/>
    </row>
    <row r="1037" spans="2:30" s="13" customFormat="1" ht="27.75" customHeight="1">
      <c r="B1037" s="72"/>
      <c r="C1037" s="61"/>
      <c r="D1037" s="62"/>
      <c r="G1037" s="63"/>
      <c r="H1037" s="64"/>
      <c r="I1037" s="37"/>
      <c r="J1037" s="37"/>
      <c r="K1037" s="65"/>
      <c r="L1037" s="65"/>
      <c r="M1037" s="65"/>
      <c r="N1037" s="65"/>
      <c r="O1037" s="31"/>
      <c r="P1037" s="31"/>
      <c r="Q1037" s="63"/>
      <c r="R1037" s="79"/>
      <c r="S1037" s="79"/>
      <c r="T1037" s="79"/>
      <c r="U1037" s="79"/>
      <c r="V1037" s="79"/>
      <c r="W1037" s="79"/>
      <c r="X1037" s="81"/>
      <c r="Y1037" s="81"/>
      <c r="Z1037" s="81"/>
      <c r="AA1037" s="81"/>
      <c r="AB1037" s="86"/>
      <c r="AC1037" s="37"/>
      <c r="AD1037" s="12"/>
    </row>
    <row r="1038" spans="2:30" s="13" customFormat="1" ht="27.75" customHeight="1">
      <c r="B1038" s="72"/>
      <c r="C1038" s="61"/>
      <c r="D1038" s="62"/>
      <c r="G1038" s="63"/>
      <c r="H1038" s="64"/>
      <c r="I1038" s="37"/>
      <c r="J1038" s="37"/>
      <c r="K1038" s="65"/>
      <c r="L1038" s="65"/>
      <c r="M1038" s="65"/>
      <c r="N1038" s="65"/>
      <c r="O1038" s="31"/>
      <c r="P1038" s="31"/>
      <c r="Q1038" s="63"/>
      <c r="R1038" s="79"/>
      <c r="S1038" s="79"/>
      <c r="T1038" s="79"/>
      <c r="U1038" s="79"/>
      <c r="V1038" s="79"/>
      <c r="W1038" s="79"/>
      <c r="X1038" s="81"/>
      <c r="Y1038" s="81"/>
      <c r="Z1038" s="81"/>
      <c r="AA1038" s="81"/>
      <c r="AB1038" s="86"/>
      <c r="AC1038" s="37"/>
      <c r="AD1038" s="12"/>
    </row>
    <row r="1039" spans="2:30" s="13" customFormat="1" ht="27.75" customHeight="1">
      <c r="B1039" s="72"/>
      <c r="C1039" s="61"/>
      <c r="D1039" s="62"/>
      <c r="G1039" s="63"/>
      <c r="H1039" s="64"/>
      <c r="I1039" s="37"/>
      <c r="J1039" s="37"/>
      <c r="K1039" s="65"/>
      <c r="L1039" s="65"/>
      <c r="M1039" s="65"/>
      <c r="N1039" s="65"/>
      <c r="O1039" s="31"/>
      <c r="P1039" s="31"/>
      <c r="Q1039" s="63"/>
      <c r="R1039" s="79"/>
      <c r="S1039" s="79"/>
      <c r="T1039" s="79"/>
      <c r="U1039" s="79"/>
      <c r="V1039" s="79"/>
      <c r="W1039" s="79"/>
      <c r="X1039" s="81"/>
      <c r="Y1039" s="81"/>
      <c r="Z1039" s="81"/>
      <c r="AA1039" s="81"/>
      <c r="AB1039" s="86"/>
      <c r="AC1039" s="37"/>
      <c r="AD1039" s="12"/>
    </row>
    <row r="1040" spans="2:30" s="13" customFormat="1" ht="27.75" customHeight="1">
      <c r="B1040" s="72"/>
      <c r="C1040" s="61"/>
      <c r="D1040" s="62"/>
      <c r="G1040" s="63"/>
      <c r="H1040" s="64"/>
      <c r="I1040" s="37"/>
      <c r="J1040" s="37"/>
      <c r="K1040" s="65"/>
      <c r="L1040" s="65"/>
      <c r="M1040" s="65"/>
      <c r="N1040" s="65"/>
      <c r="O1040" s="31"/>
      <c r="P1040" s="31"/>
      <c r="Q1040" s="63"/>
      <c r="R1040" s="79"/>
      <c r="S1040" s="79"/>
      <c r="T1040" s="79"/>
      <c r="U1040" s="79"/>
      <c r="V1040" s="79"/>
      <c r="W1040" s="79"/>
      <c r="X1040" s="81"/>
      <c r="Y1040" s="81"/>
      <c r="Z1040" s="81"/>
      <c r="AA1040" s="81"/>
      <c r="AB1040" s="86"/>
      <c r="AC1040" s="37"/>
      <c r="AD1040" s="12"/>
    </row>
    <row r="1041" spans="2:30" s="13" customFormat="1" ht="27.75" customHeight="1">
      <c r="B1041" s="72"/>
      <c r="C1041" s="61"/>
      <c r="D1041" s="62"/>
      <c r="G1041" s="63"/>
      <c r="H1041" s="64"/>
      <c r="I1041" s="37"/>
      <c r="J1041" s="37"/>
      <c r="K1041" s="65"/>
      <c r="L1041" s="65"/>
      <c r="M1041" s="65"/>
      <c r="N1041" s="65"/>
      <c r="O1041" s="31"/>
      <c r="P1041" s="31"/>
      <c r="Q1041" s="63"/>
      <c r="R1041" s="79"/>
      <c r="S1041" s="79"/>
      <c r="T1041" s="79"/>
      <c r="U1041" s="79"/>
      <c r="V1041" s="79"/>
      <c r="W1041" s="79"/>
      <c r="X1041" s="81"/>
      <c r="Y1041" s="81"/>
      <c r="Z1041" s="81"/>
      <c r="AA1041" s="81"/>
      <c r="AB1041" s="86"/>
      <c r="AC1041" s="37"/>
      <c r="AD1041" s="12"/>
    </row>
    <row r="1042" spans="2:30" s="13" customFormat="1" ht="27.75" customHeight="1">
      <c r="B1042" s="72"/>
      <c r="C1042" s="61"/>
      <c r="D1042" s="62"/>
      <c r="G1042" s="63"/>
      <c r="H1042" s="64"/>
      <c r="I1042" s="37"/>
      <c r="J1042" s="37"/>
      <c r="K1042" s="65"/>
      <c r="L1042" s="65"/>
      <c r="M1042" s="65"/>
      <c r="N1042" s="65"/>
      <c r="O1042" s="31"/>
      <c r="P1042" s="31"/>
      <c r="Q1042" s="63"/>
      <c r="R1042" s="79"/>
      <c r="S1042" s="79"/>
      <c r="T1042" s="79"/>
      <c r="U1042" s="79"/>
      <c r="V1042" s="79"/>
      <c r="W1042" s="79"/>
      <c r="X1042" s="81"/>
      <c r="Y1042" s="81"/>
      <c r="Z1042" s="81"/>
      <c r="AA1042" s="81"/>
      <c r="AB1042" s="86"/>
      <c r="AC1042" s="37"/>
      <c r="AD1042" s="12"/>
    </row>
    <row r="1043" spans="2:30" s="13" customFormat="1" ht="27.75" customHeight="1">
      <c r="B1043" s="72"/>
      <c r="C1043" s="61"/>
      <c r="D1043" s="62"/>
      <c r="G1043" s="63"/>
      <c r="H1043" s="64"/>
      <c r="I1043" s="37"/>
      <c r="J1043" s="37"/>
      <c r="K1043" s="65"/>
      <c r="L1043" s="65"/>
      <c r="M1043" s="65"/>
      <c r="N1043" s="65"/>
      <c r="O1043" s="31"/>
      <c r="P1043" s="31"/>
      <c r="Q1043" s="63"/>
      <c r="R1043" s="79"/>
      <c r="S1043" s="79"/>
      <c r="T1043" s="79"/>
      <c r="U1043" s="79"/>
      <c r="V1043" s="79"/>
      <c r="W1043" s="79"/>
      <c r="X1043" s="81"/>
      <c r="Y1043" s="81"/>
      <c r="Z1043" s="81"/>
      <c r="AA1043" s="81"/>
      <c r="AB1043" s="86"/>
      <c r="AC1043" s="37"/>
      <c r="AD1043" s="12"/>
    </row>
    <row r="1044" spans="2:30" s="13" customFormat="1" ht="27.75" customHeight="1">
      <c r="B1044" s="72"/>
      <c r="C1044" s="61"/>
      <c r="D1044" s="62"/>
      <c r="G1044" s="63"/>
      <c r="H1044" s="64"/>
      <c r="I1044" s="37"/>
      <c r="J1044" s="37"/>
      <c r="K1044" s="65"/>
      <c r="L1044" s="65"/>
      <c r="M1044" s="65"/>
      <c r="N1044" s="65"/>
      <c r="O1044" s="31"/>
      <c r="P1044" s="31"/>
      <c r="Q1044" s="63"/>
      <c r="R1044" s="79"/>
      <c r="S1044" s="79"/>
      <c r="T1044" s="79"/>
      <c r="U1044" s="79"/>
      <c r="V1044" s="79"/>
      <c r="W1044" s="79"/>
      <c r="X1044" s="81"/>
      <c r="Y1044" s="81"/>
      <c r="Z1044" s="81"/>
      <c r="AA1044" s="81"/>
      <c r="AB1044" s="86"/>
      <c r="AC1044" s="37"/>
      <c r="AD1044" s="12"/>
    </row>
    <row r="1045" spans="2:30" s="13" customFormat="1" ht="27.75" customHeight="1">
      <c r="B1045" s="72"/>
      <c r="C1045" s="61"/>
      <c r="D1045" s="62"/>
      <c r="G1045" s="63"/>
      <c r="H1045" s="64"/>
      <c r="I1045" s="37"/>
      <c r="J1045" s="37"/>
      <c r="K1045" s="65"/>
      <c r="L1045" s="65"/>
      <c r="M1045" s="65"/>
      <c r="N1045" s="65"/>
      <c r="O1045" s="31"/>
      <c r="P1045" s="31"/>
      <c r="Q1045" s="63"/>
      <c r="R1045" s="79"/>
      <c r="S1045" s="79"/>
      <c r="T1045" s="79"/>
      <c r="U1045" s="79"/>
      <c r="V1045" s="79"/>
      <c r="W1045" s="79"/>
      <c r="X1045" s="81"/>
      <c r="Y1045" s="81"/>
      <c r="Z1045" s="81"/>
      <c r="AA1045" s="81"/>
      <c r="AB1045" s="86"/>
      <c r="AC1045" s="37"/>
      <c r="AD1045" s="12"/>
    </row>
    <row r="1046" spans="2:30" s="13" customFormat="1" ht="27.75" customHeight="1">
      <c r="B1046" s="72"/>
      <c r="C1046" s="61"/>
      <c r="D1046" s="62"/>
      <c r="G1046" s="63"/>
      <c r="H1046" s="64"/>
      <c r="I1046" s="37"/>
      <c r="J1046" s="37"/>
      <c r="K1046" s="65"/>
      <c r="L1046" s="65"/>
      <c r="M1046" s="65"/>
      <c r="N1046" s="65"/>
      <c r="O1046" s="31"/>
      <c r="P1046" s="31"/>
      <c r="Q1046" s="63"/>
      <c r="R1046" s="79"/>
      <c r="S1046" s="79"/>
      <c r="T1046" s="79"/>
      <c r="U1046" s="79"/>
      <c r="V1046" s="79"/>
      <c r="W1046" s="79"/>
      <c r="X1046" s="81"/>
      <c r="Y1046" s="81"/>
      <c r="Z1046" s="81"/>
      <c r="AA1046" s="81"/>
      <c r="AB1046" s="86"/>
      <c r="AC1046" s="37"/>
      <c r="AD1046" s="12"/>
    </row>
    <row r="1047" spans="2:30" s="13" customFormat="1" ht="27.75" customHeight="1">
      <c r="B1047" s="72"/>
      <c r="C1047" s="61"/>
      <c r="D1047" s="62"/>
      <c r="G1047" s="63"/>
      <c r="H1047" s="64"/>
      <c r="I1047" s="37"/>
      <c r="J1047" s="37"/>
      <c r="K1047" s="65"/>
      <c r="L1047" s="65"/>
      <c r="M1047" s="65"/>
      <c r="N1047" s="65"/>
      <c r="O1047" s="31"/>
      <c r="P1047" s="31"/>
      <c r="Q1047" s="63"/>
      <c r="R1047" s="79"/>
      <c r="S1047" s="79"/>
      <c r="T1047" s="79"/>
      <c r="U1047" s="79"/>
      <c r="V1047" s="79"/>
      <c r="W1047" s="79"/>
      <c r="X1047" s="81"/>
      <c r="Y1047" s="81"/>
      <c r="Z1047" s="81"/>
      <c r="AA1047" s="81"/>
      <c r="AB1047" s="86"/>
      <c r="AC1047" s="37"/>
      <c r="AD1047" s="12"/>
    </row>
    <row r="1048" spans="2:30" s="13" customFormat="1" ht="27.75" customHeight="1">
      <c r="B1048" s="72"/>
      <c r="C1048" s="61"/>
      <c r="D1048" s="62"/>
      <c r="G1048" s="63"/>
      <c r="H1048" s="64"/>
      <c r="I1048" s="37"/>
      <c r="J1048" s="37"/>
      <c r="K1048" s="65"/>
      <c r="L1048" s="65"/>
      <c r="M1048" s="65"/>
      <c r="N1048" s="65"/>
      <c r="O1048" s="31"/>
      <c r="P1048" s="31"/>
      <c r="Q1048" s="63"/>
      <c r="R1048" s="79"/>
      <c r="S1048" s="79"/>
      <c r="T1048" s="79"/>
      <c r="U1048" s="79"/>
      <c r="V1048" s="79"/>
      <c r="W1048" s="79"/>
      <c r="X1048" s="81"/>
      <c r="Y1048" s="81"/>
      <c r="Z1048" s="81"/>
      <c r="AA1048" s="81"/>
      <c r="AB1048" s="86"/>
      <c r="AC1048" s="37"/>
      <c r="AD1048" s="12"/>
    </row>
    <row r="1049" spans="2:30" s="13" customFormat="1" ht="27.75" customHeight="1">
      <c r="B1049" s="72"/>
      <c r="C1049" s="61"/>
      <c r="D1049" s="62"/>
      <c r="G1049" s="63"/>
      <c r="H1049" s="64"/>
      <c r="I1049" s="37"/>
      <c r="J1049" s="37"/>
      <c r="K1049" s="65"/>
      <c r="L1049" s="65"/>
      <c r="M1049" s="65"/>
      <c r="N1049" s="65"/>
      <c r="O1049" s="31"/>
      <c r="P1049" s="31"/>
      <c r="Q1049" s="63"/>
      <c r="R1049" s="79"/>
      <c r="S1049" s="79"/>
      <c r="T1049" s="79"/>
      <c r="U1049" s="79"/>
      <c r="V1049" s="79"/>
      <c r="W1049" s="79"/>
      <c r="X1049" s="81"/>
      <c r="Y1049" s="81"/>
      <c r="Z1049" s="81"/>
      <c r="AA1049" s="81"/>
      <c r="AB1049" s="86"/>
      <c r="AC1049" s="37"/>
      <c r="AD1049" s="12"/>
    </row>
    <row r="1050" spans="2:30" s="13" customFormat="1" ht="27.75" customHeight="1">
      <c r="B1050" s="72"/>
      <c r="C1050" s="61"/>
      <c r="D1050" s="62"/>
      <c r="G1050" s="63"/>
      <c r="H1050" s="64"/>
      <c r="I1050" s="37"/>
      <c r="J1050" s="37"/>
      <c r="K1050" s="65"/>
      <c r="L1050" s="65"/>
      <c r="M1050" s="65"/>
      <c r="N1050" s="65"/>
      <c r="O1050" s="31"/>
      <c r="P1050" s="31"/>
      <c r="Q1050" s="63"/>
      <c r="R1050" s="79"/>
      <c r="S1050" s="79"/>
      <c r="T1050" s="79"/>
      <c r="U1050" s="79"/>
      <c r="V1050" s="79"/>
      <c r="W1050" s="79"/>
      <c r="X1050" s="81"/>
      <c r="Y1050" s="81"/>
      <c r="Z1050" s="81"/>
      <c r="AA1050" s="81"/>
      <c r="AB1050" s="86"/>
      <c r="AC1050" s="37"/>
      <c r="AD1050" s="12"/>
    </row>
    <row r="1051" spans="2:30" s="13" customFormat="1" ht="27.75" customHeight="1">
      <c r="B1051" s="72"/>
      <c r="C1051" s="61"/>
      <c r="D1051" s="62"/>
      <c r="G1051" s="63"/>
      <c r="H1051" s="64"/>
      <c r="I1051" s="37"/>
      <c r="J1051" s="37"/>
      <c r="K1051" s="65"/>
      <c r="L1051" s="65"/>
      <c r="M1051" s="65"/>
      <c r="N1051" s="65"/>
      <c r="O1051" s="31"/>
      <c r="P1051" s="31"/>
      <c r="Q1051" s="63"/>
      <c r="R1051" s="79"/>
      <c r="S1051" s="79"/>
      <c r="T1051" s="79"/>
      <c r="U1051" s="79"/>
      <c r="V1051" s="79"/>
      <c r="W1051" s="79"/>
      <c r="X1051" s="81"/>
      <c r="Y1051" s="81"/>
      <c r="Z1051" s="81"/>
      <c r="AA1051" s="81"/>
      <c r="AB1051" s="86"/>
      <c r="AC1051" s="37"/>
      <c r="AD1051" s="12"/>
    </row>
    <row r="1052" spans="2:30" s="13" customFormat="1" ht="27.75" customHeight="1">
      <c r="B1052" s="72"/>
      <c r="C1052" s="61"/>
      <c r="D1052" s="62"/>
      <c r="G1052" s="63"/>
      <c r="H1052" s="64"/>
      <c r="I1052" s="37"/>
      <c r="J1052" s="37"/>
      <c r="K1052" s="65"/>
      <c r="L1052" s="65"/>
      <c r="M1052" s="65"/>
      <c r="N1052" s="65"/>
      <c r="O1052" s="31"/>
      <c r="P1052" s="31"/>
      <c r="Q1052" s="63"/>
      <c r="R1052" s="79"/>
      <c r="S1052" s="79"/>
      <c r="T1052" s="79"/>
      <c r="U1052" s="79"/>
      <c r="V1052" s="79"/>
      <c r="W1052" s="79"/>
      <c r="X1052" s="81"/>
      <c r="Y1052" s="81"/>
      <c r="Z1052" s="81"/>
      <c r="AA1052" s="81"/>
      <c r="AB1052" s="86"/>
      <c r="AC1052" s="37"/>
      <c r="AD1052" s="12"/>
    </row>
    <row r="1053" spans="2:30" s="13" customFormat="1" ht="27.75" customHeight="1">
      <c r="B1053" s="72"/>
      <c r="C1053" s="61"/>
      <c r="D1053" s="62"/>
      <c r="G1053" s="63"/>
      <c r="H1053" s="64"/>
      <c r="I1053" s="37"/>
      <c r="J1053" s="37"/>
      <c r="K1053" s="65"/>
      <c r="L1053" s="65"/>
      <c r="M1053" s="65"/>
      <c r="N1053" s="65"/>
      <c r="O1053" s="31"/>
      <c r="P1053" s="31"/>
      <c r="Q1053" s="63"/>
      <c r="R1053" s="79"/>
      <c r="S1053" s="79"/>
      <c r="T1053" s="79"/>
      <c r="U1053" s="79"/>
      <c r="V1053" s="79"/>
      <c r="W1053" s="79"/>
      <c r="X1053" s="81"/>
      <c r="Y1053" s="81"/>
      <c r="Z1053" s="81"/>
      <c r="AA1053" s="81"/>
      <c r="AB1053" s="86"/>
      <c r="AC1053" s="37"/>
      <c r="AD1053" s="12"/>
    </row>
    <row r="1054" spans="2:30" s="13" customFormat="1" ht="27.75" customHeight="1">
      <c r="B1054" s="72"/>
      <c r="C1054" s="61"/>
      <c r="D1054" s="62"/>
      <c r="G1054" s="63"/>
      <c r="H1054" s="64"/>
      <c r="I1054" s="37"/>
      <c r="J1054" s="37"/>
      <c r="K1054" s="65"/>
      <c r="L1054" s="65"/>
      <c r="M1054" s="65"/>
      <c r="N1054" s="65"/>
      <c r="O1054" s="31"/>
      <c r="P1054" s="31"/>
      <c r="Q1054" s="63"/>
      <c r="R1054" s="79"/>
      <c r="S1054" s="79"/>
      <c r="T1054" s="79"/>
      <c r="U1054" s="79"/>
      <c r="V1054" s="79"/>
      <c r="W1054" s="79"/>
      <c r="X1054" s="81"/>
      <c r="Y1054" s="81"/>
      <c r="Z1054" s="81"/>
      <c r="AA1054" s="81"/>
      <c r="AB1054" s="86"/>
      <c r="AC1054" s="37"/>
      <c r="AD1054" s="12"/>
    </row>
    <row r="1055" spans="2:30" s="13" customFormat="1" ht="27.75" customHeight="1">
      <c r="B1055" s="72"/>
      <c r="C1055" s="61"/>
      <c r="D1055" s="62"/>
      <c r="G1055" s="63"/>
      <c r="H1055" s="64"/>
      <c r="I1055" s="37"/>
      <c r="J1055" s="37"/>
      <c r="K1055" s="65"/>
      <c r="L1055" s="65"/>
      <c r="M1055" s="65"/>
      <c r="N1055" s="65"/>
      <c r="O1055" s="31"/>
      <c r="P1055" s="31"/>
      <c r="Q1055" s="63"/>
      <c r="R1055" s="79"/>
      <c r="S1055" s="79"/>
      <c r="T1055" s="79"/>
      <c r="U1055" s="79"/>
      <c r="V1055" s="79"/>
      <c r="W1055" s="79"/>
      <c r="X1055" s="81"/>
      <c r="Y1055" s="81"/>
      <c r="Z1055" s="81"/>
      <c r="AA1055" s="81"/>
      <c r="AB1055" s="86"/>
      <c r="AC1055" s="37"/>
      <c r="AD1055" s="12"/>
    </row>
    <row r="1056" spans="2:30" s="13" customFormat="1" ht="27.75" customHeight="1">
      <c r="B1056" s="72"/>
      <c r="C1056" s="61"/>
      <c r="D1056" s="62"/>
      <c r="G1056" s="63"/>
      <c r="H1056" s="64"/>
      <c r="I1056" s="37"/>
      <c r="J1056" s="37"/>
      <c r="K1056" s="65"/>
      <c r="L1056" s="65"/>
      <c r="M1056" s="65"/>
      <c r="N1056" s="65"/>
      <c r="O1056" s="31"/>
      <c r="P1056" s="31"/>
      <c r="Q1056" s="63"/>
      <c r="R1056" s="79"/>
      <c r="S1056" s="79"/>
      <c r="T1056" s="79"/>
      <c r="U1056" s="79"/>
      <c r="V1056" s="79"/>
      <c r="W1056" s="79"/>
      <c r="X1056" s="81"/>
      <c r="Y1056" s="81"/>
      <c r="Z1056" s="81"/>
      <c r="AA1056" s="81"/>
      <c r="AB1056" s="86"/>
      <c r="AC1056" s="37"/>
      <c r="AD1056" s="12"/>
    </row>
    <row r="1057" spans="2:30" s="13" customFormat="1" ht="27.75" customHeight="1">
      <c r="B1057" s="72"/>
      <c r="C1057" s="61"/>
      <c r="D1057" s="62"/>
      <c r="G1057" s="63"/>
      <c r="H1057" s="64"/>
      <c r="I1057" s="37"/>
      <c r="J1057" s="37"/>
      <c r="K1057" s="65"/>
      <c r="L1057" s="65"/>
      <c r="M1057" s="65"/>
      <c r="N1057" s="65"/>
      <c r="O1057" s="31"/>
      <c r="P1057" s="31"/>
      <c r="Q1057" s="63"/>
      <c r="R1057" s="79"/>
      <c r="S1057" s="79"/>
      <c r="T1057" s="79"/>
      <c r="U1057" s="79"/>
      <c r="V1057" s="79"/>
      <c r="W1057" s="79"/>
      <c r="X1057" s="81"/>
      <c r="Y1057" s="81"/>
      <c r="Z1057" s="81"/>
      <c r="AA1057" s="81"/>
      <c r="AB1057" s="86"/>
      <c r="AC1057" s="37"/>
      <c r="AD1057" s="12"/>
    </row>
    <row r="1058" spans="2:30" s="13" customFormat="1" ht="27.75" customHeight="1">
      <c r="B1058" s="72"/>
      <c r="C1058" s="61"/>
      <c r="D1058" s="62"/>
      <c r="G1058" s="63"/>
      <c r="H1058" s="64"/>
      <c r="I1058" s="37"/>
      <c r="J1058" s="37"/>
      <c r="K1058" s="65"/>
      <c r="L1058" s="65"/>
      <c r="M1058" s="65"/>
      <c r="N1058" s="65"/>
      <c r="O1058" s="31"/>
      <c r="P1058" s="31"/>
      <c r="Q1058" s="63"/>
      <c r="R1058" s="79"/>
      <c r="S1058" s="79"/>
      <c r="T1058" s="79"/>
      <c r="U1058" s="79"/>
      <c r="V1058" s="79"/>
      <c r="W1058" s="79"/>
      <c r="X1058" s="81"/>
      <c r="Y1058" s="81"/>
      <c r="Z1058" s="81"/>
      <c r="AA1058" s="81"/>
      <c r="AB1058" s="86"/>
      <c r="AC1058" s="37"/>
      <c r="AD1058" s="12"/>
    </row>
    <row r="1059" spans="2:30" s="13" customFormat="1" ht="27.75" customHeight="1">
      <c r="B1059" s="72"/>
      <c r="C1059" s="61"/>
      <c r="D1059" s="62"/>
      <c r="G1059" s="63"/>
      <c r="H1059" s="64"/>
      <c r="I1059" s="37"/>
      <c r="J1059" s="37"/>
      <c r="K1059" s="65"/>
      <c r="L1059" s="65"/>
      <c r="M1059" s="65"/>
      <c r="N1059" s="65"/>
      <c r="O1059" s="31"/>
      <c r="P1059" s="31"/>
      <c r="Q1059" s="63"/>
      <c r="R1059" s="79"/>
      <c r="S1059" s="79"/>
      <c r="T1059" s="79"/>
      <c r="U1059" s="79"/>
      <c r="V1059" s="79"/>
      <c r="W1059" s="79"/>
      <c r="X1059" s="81"/>
      <c r="Y1059" s="81"/>
      <c r="Z1059" s="81"/>
      <c r="AA1059" s="81"/>
      <c r="AB1059" s="86"/>
      <c r="AC1059" s="37"/>
      <c r="AD1059" s="12"/>
    </row>
    <row r="1060" spans="2:30" s="13" customFormat="1" ht="27.75" customHeight="1">
      <c r="B1060" s="72"/>
      <c r="C1060" s="61"/>
      <c r="D1060" s="62"/>
      <c r="G1060" s="63"/>
      <c r="H1060" s="64"/>
      <c r="I1060" s="37"/>
      <c r="J1060" s="37"/>
      <c r="K1060" s="65"/>
      <c r="L1060" s="65"/>
      <c r="M1060" s="65"/>
      <c r="N1060" s="65"/>
      <c r="O1060" s="31"/>
      <c r="P1060" s="31"/>
      <c r="Q1060" s="63"/>
      <c r="R1060" s="79"/>
      <c r="S1060" s="79"/>
      <c r="T1060" s="79"/>
      <c r="U1060" s="79"/>
      <c r="V1060" s="79"/>
      <c r="W1060" s="79"/>
      <c r="X1060" s="81"/>
      <c r="Y1060" s="81"/>
      <c r="Z1060" s="81"/>
      <c r="AA1060" s="81"/>
      <c r="AB1060" s="86"/>
      <c r="AC1060" s="37"/>
      <c r="AD1060" s="12"/>
    </row>
    <row r="1061" spans="2:30" s="13" customFormat="1" ht="27.75" customHeight="1">
      <c r="B1061" s="72"/>
      <c r="C1061" s="61"/>
      <c r="D1061" s="62"/>
      <c r="G1061" s="63"/>
      <c r="H1061" s="64"/>
      <c r="I1061" s="37"/>
      <c r="J1061" s="37"/>
      <c r="K1061" s="65"/>
      <c r="L1061" s="65"/>
      <c r="M1061" s="65"/>
      <c r="N1061" s="65"/>
      <c r="O1061" s="31"/>
      <c r="P1061" s="31"/>
      <c r="Q1061" s="63"/>
      <c r="R1061" s="79"/>
      <c r="S1061" s="79"/>
      <c r="T1061" s="79"/>
      <c r="U1061" s="79"/>
      <c r="V1061" s="79"/>
      <c r="W1061" s="79"/>
      <c r="X1061" s="81"/>
      <c r="Y1061" s="81"/>
      <c r="Z1061" s="81"/>
      <c r="AA1061" s="81"/>
      <c r="AB1061" s="86"/>
      <c r="AC1061" s="37"/>
      <c r="AD1061" s="12"/>
    </row>
    <row r="1062" spans="2:30" s="13" customFormat="1" ht="27.75" customHeight="1">
      <c r="B1062" s="72"/>
      <c r="C1062" s="61"/>
      <c r="D1062" s="62"/>
      <c r="G1062" s="63"/>
      <c r="H1062" s="64"/>
      <c r="I1062" s="37"/>
      <c r="J1062" s="37"/>
      <c r="K1062" s="65"/>
      <c r="L1062" s="65"/>
      <c r="M1062" s="65"/>
      <c r="N1062" s="65"/>
      <c r="O1062" s="31"/>
      <c r="P1062" s="31"/>
      <c r="Q1062" s="63"/>
      <c r="R1062" s="79"/>
      <c r="S1062" s="79"/>
      <c r="T1062" s="79"/>
      <c r="U1062" s="79"/>
      <c r="V1062" s="79"/>
      <c r="W1062" s="79"/>
      <c r="X1062" s="81"/>
      <c r="Y1062" s="81"/>
      <c r="Z1062" s="81"/>
      <c r="AA1062" s="81"/>
      <c r="AB1062" s="86"/>
      <c r="AC1062" s="37"/>
      <c r="AD1062" s="12"/>
    </row>
    <row r="1063" spans="2:30" s="13" customFormat="1" ht="27.75" customHeight="1">
      <c r="B1063" s="72"/>
      <c r="C1063" s="61"/>
      <c r="D1063" s="62"/>
      <c r="G1063" s="63"/>
      <c r="H1063" s="64"/>
      <c r="I1063" s="37"/>
      <c r="J1063" s="37"/>
      <c r="K1063" s="65"/>
      <c r="L1063" s="65"/>
      <c r="M1063" s="65"/>
      <c r="N1063" s="65"/>
      <c r="O1063" s="31"/>
      <c r="P1063" s="31"/>
      <c r="Q1063" s="63"/>
      <c r="R1063" s="79"/>
      <c r="S1063" s="79"/>
      <c r="T1063" s="79"/>
      <c r="U1063" s="79"/>
      <c r="V1063" s="79"/>
      <c r="W1063" s="79"/>
      <c r="X1063" s="81"/>
      <c r="Y1063" s="81"/>
      <c r="Z1063" s="81"/>
      <c r="AA1063" s="81"/>
      <c r="AB1063" s="86"/>
      <c r="AC1063" s="37"/>
      <c r="AD1063" s="12"/>
    </row>
    <row r="1064" spans="2:30" s="13" customFormat="1" ht="27.75" customHeight="1">
      <c r="B1064" s="72"/>
      <c r="C1064" s="61"/>
      <c r="D1064" s="62"/>
      <c r="G1064" s="63"/>
      <c r="H1064" s="64"/>
      <c r="I1064" s="37"/>
      <c r="J1064" s="37"/>
      <c r="K1064" s="65"/>
      <c r="L1064" s="65"/>
      <c r="M1064" s="65"/>
      <c r="N1064" s="65"/>
      <c r="O1064" s="31"/>
      <c r="P1064" s="31"/>
      <c r="Q1064" s="63"/>
      <c r="R1064" s="79"/>
      <c r="S1064" s="79"/>
      <c r="T1064" s="79"/>
      <c r="U1064" s="79"/>
      <c r="V1064" s="79"/>
      <c r="W1064" s="79"/>
      <c r="X1064" s="81"/>
      <c r="Y1064" s="81"/>
      <c r="Z1064" s="81"/>
      <c r="AA1064" s="81"/>
      <c r="AB1064" s="86"/>
      <c r="AC1064" s="37"/>
      <c r="AD1064" s="12"/>
    </row>
    <row r="1065" spans="2:30" s="13" customFormat="1" ht="27.75" customHeight="1">
      <c r="B1065" s="72"/>
      <c r="C1065" s="61"/>
      <c r="D1065" s="62"/>
      <c r="G1065" s="63"/>
      <c r="H1065" s="64"/>
      <c r="I1065" s="37"/>
      <c r="J1065" s="37"/>
      <c r="K1065" s="65"/>
      <c r="L1065" s="65"/>
      <c r="M1065" s="65"/>
      <c r="N1065" s="65"/>
      <c r="O1065" s="31"/>
      <c r="P1065" s="31"/>
      <c r="Q1065" s="63"/>
      <c r="R1065" s="79"/>
      <c r="S1065" s="79"/>
      <c r="T1065" s="79"/>
      <c r="U1065" s="79"/>
      <c r="V1065" s="79"/>
      <c r="W1065" s="79"/>
      <c r="X1065" s="81"/>
      <c r="Y1065" s="81"/>
      <c r="Z1065" s="81"/>
      <c r="AA1065" s="81"/>
      <c r="AB1065" s="86"/>
      <c r="AC1065" s="37"/>
      <c r="AD1065" s="12"/>
    </row>
    <row r="1066" spans="2:30" s="13" customFormat="1" ht="27.75" customHeight="1">
      <c r="B1066" s="72"/>
      <c r="C1066" s="61"/>
      <c r="D1066" s="62"/>
      <c r="G1066" s="63"/>
      <c r="H1066" s="64"/>
      <c r="I1066" s="37"/>
      <c r="J1066" s="37"/>
      <c r="K1066" s="65"/>
      <c r="L1066" s="65"/>
      <c r="M1066" s="65"/>
      <c r="N1066" s="65"/>
      <c r="O1066" s="31"/>
      <c r="P1066" s="31"/>
      <c r="Q1066" s="63"/>
      <c r="R1066" s="79"/>
      <c r="S1066" s="79"/>
      <c r="T1066" s="79"/>
      <c r="U1066" s="79"/>
      <c r="V1066" s="79"/>
      <c r="W1066" s="79"/>
      <c r="X1066" s="81"/>
      <c r="Y1066" s="81"/>
      <c r="Z1066" s="81"/>
      <c r="AA1066" s="81"/>
      <c r="AB1066" s="86"/>
      <c r="AC1066" s="37"/>
      <c r="AD1066" s="12"/>
    </row>
    <row r="1067" spans="2:30" s="13" customFormat="1" ht="27.75" customHeight="1">
      <c r="B1067" s="72"/>
      <c r="C1067" s="61"/>
      <c r="D1067" s="62"/>
      <c r="G1067" s="63"/>
      <c r="H1067" s="64"/>
      <c r="I1067" s="37"/>
      <c r="J1067" s="37"/>
      <c r="K1067" s="65"/>
      <c r="L1067" s="65"/>
      <c r="M1067" s="65"/>
      <c r="N1067" s="65"/>
      <c r="O1067" s="31"/>
      <c r="P1067" s="31"/>
      <c r="Q1067" s="63"/>
      <c r="R1067" s="79"/>
      <c r="S1067" s="79"/>
      <c r="T1067" s="79"/>
      <c r="U1067" s="79"/>
      <c r="V1067" s="79"/>
      <c r="W1067" s="79"/>
      <c r="X1067" s="81"/>
      <c r="Y1067" s="81"/>
      <c r="Z1067" s="81"/>
      <c r="AA1067" s="81"/>
      <c r="AB1067" s="86"/>
      <c r="AC1067" s="37"/>
      <c r="AD1067" s="12"/>
    </row>
    <row r="1068" spans="2:30" s="13" customFormat="1" ht="27.75" customHeight="1">
      <c r="B1068" s="72"/>
      <c r="C1068" s="61"/>
      <c r="D1068" s="62"/>
      <c r="G1068" s="63"/>
      <c r="H1068" s="64"/>
      <c r="I1068" s="37"/>
      <c r="J1068" s="37"/>
      <c r="K1068" s="65"/>
      <c r="L1068" s="65"/>
      <c r="M1068" s="65"/>
      <c r="N1068" s="65"/>
      <c r="O1068" s="31"/>
      <c r="P1068" s="31"/>
      <c r="Q1068" s="63"/>
      <c r="R1068" s="79"/>
      <c r="S1068" s="79"/>
      <c r="T1068" s="79"/>
      <c r="U1068" s="79"/>
      <c r="V1068" s="79"/>
      <c r="W1068" s="79"/>
      <c r="X1068" s="81"/>
      <c r="Y1068" s="81"/>
      <c r="Z1068" s="81"/>
      <c r="AA1068" s="81"/>
      <c r="AB1068" s="86"/>
      <c r="AC1068" s="37"/>
      <c r="AD1068" s="12"/>
    </row>
    <row r="1069" spans="2:30" s="13" customFormat="1" ht="27.75" customHeight="1">
      <c r="B1069" s="72"/>
      <c r="C1069" s="61"/>
      <c r="D1069" s="62"/>
      <c r="G1069" s="63"/>
      <c r="H1069" s="64"/>
      <c r="I1069" s="37"/>
      <c r="J1069" s="37"/>
      <c r="K1069" s="65"/>
      <c r="L1069" s="65"/>
      <c r="M1069" s="65"/>
      <c r="N1069" s="65"/>
      <c r="O1069" s="31"/>
      <c r="P1069" s="31"/>
      <c r="Q1069" s="63"/>
      <c r="R1069" s="79"/>
      <c r="S1069" s="79"/>
      <c r="T1069" s="79"/>
      <c r="U1069" s="79"/>
      <c r="V1069" s="79"/>
      <c r="W1069" s="79"/>
      <c r="X1069" s="81"/>
      <c r="Y1069" s="81"/>
      <c r="Z1069" s="81"/>
      <c r="AA1069" s="81"/>
      <c r="AB1069" s="86"/>
      <c r="AC1069" s="37"/>
      <c r="AD1069" s="12"/>
    </row>
    <row r="1070" spans="2:30" s="13" customFormat="1" ht="27.75" customHeight="1">
      <c r="B1070" s="72"/>
      <c r="C1070" s="61"/>
      <c r="D1070" s="62"/>
      <c r="G1070" s="63"/>
      <c r="H1070" s="64"/>
      <c r="I1070" s="37"/>
      <c r="J1070" s="37"/>
      <c r="K1070" s="65"/>
      <c r="L1070" s="65"/>
      <c r="M1070" s="65"/>
      <c r="N1070" s="65"/>
      <c r="O1070" s="31"/>
      <c r="P1070" s="31"/>
      <c r="Q1070" s="63"/>
      <c r="R1070" s="79"/>
      <c r="S1070" s="79"/>
      <c r="T1070" s="79"/>
      <c r="U1070" s="79"/>
      <c r="V1070" s="79"/>
      <c r="W1070" s="79"/>
      <c r="X1070" s="81"/>
      <c r="Y1070" s="81"/>
      <c r="Z1070" s="81"/>
      <c r="AA1070" s="81"/>
      <c r="AB1070" s="86"/>
      <c r="AC1070" s="37"/>
      <c r="AD1070" s="12"/>
    </row>
    <row r="1071" spans="2:30" s="13" customFormat="1" ht="27.75" customHeight="1">
      <c r="B1071" s="72"/>
      <c r="C1071" s="61"/>
      <c r="D1071" s="62"/>
      <c r="G1071" s="63"/>
      <c r="H1071" s="64"/>
      <c r="I1071" s="37"/>
      <c r="J1071" s="37"/>
      <c r="K1071" s="65"/>
      <c r="L1071" s="65"/>
      <c r="M1071" s="65"/>
      <c r="N1071" s="65"/>
      <c r="O1071" s="31"/>
      <c r="P1071" s="31"/>
      <c r="Q1071" s="63"/>
      <c r="R1071" s="79"/>
      <c r="S1071" s="79"/>
      <c r="T1071" s="79"/>
      <c r="U1071" s="79"/>
      <c r="V1071" s="79"/>
      <c r="W1071" s="79"/>
      <c r="X1071" s="81"/>
      <c r="Y1071" s="81"/>
      <c r="Z1071" s="81"/>
      <c r="AA1071" s="81"/>
      <c r="AB1071" s="86"/>
      <c r="AC1071" s="37"/>
      <c r="AD1071" s="12"/>
    </row>
    <row r="1072" spans="2:30" s="13" customFormat="1" ht="27.75" customHeight="1">
      <c r="B1072" s="72"/>
      <c r="C1072" s="61"/>
      <c r="D1072" s="62"/>
      <c r="G1072" s="63"/>
      <c r="H1072" s="64"/>
      <c r="I1072" s="37"/>
      <c r="J1072" s="37"/>
      <c r="K1072" s="65"/>
      <c r="L1072" s="65"/>
      <c r="M1072" s="65"/>
      <c r="N1072" s="65"/>
      <c r="O1072" s="31"/>
      <c r="P1072" s="31"/>
      <c r="Q1072" s="63"/>
      <c r="R1072" s="79"/>
      <c r="S1072" s="79"/>
      <c r="T1072" s="79"/>
      <c r="U1072" s="79"/>
      <c r="V1072" s="79"/>
      <c r="W1072" s="79"/>
      <c r="X1072" s="81"/>
      <c r="Y1072" s="81"/>
      <c r="Z1072" s="81"/>
      <c r="AA1072" s="81"/>
      <c r="AB1072" s="86"/>
      <c r="AC1072" s="37"/>
      <c r="AD1072" s="12"/>
    </row>
    <row r="1073" spans="2:30" s="13" customFormat="1" ht="27.75" customHeight="1">
      <c r="B1073" s="72"/>
      <c r="C1073" s="61"/>
      <c r="D1073" s="62"/>
      <c r="G1073" s="63"/>
      <c r="H1073" s="64"/>
      <c r="I1073" s="37"/>
      <c r="J1073" s="37"/>
      <c r="K1073" s="65"/>
      <c r="L1073" s="65"/>
      <c r="M1073" s="65"/>
      <c r="N1073" s="65"/>
      <c r="O1073" s="31"/>
      <c r="P1073" s="31"/>
      <c r="Q1073" s="63"/>
      <c r="R1073" s="79"/>
      <c r="S1073" s="79"/>
      <c r="T1073" s="79"/>
      <c r="U1073" s="79"/>
      <c r="V1073" s="79"/>
      <c r="W1073" s="79"/>
      <c r="X1073" s="81"/>
      <c r="Y1073" s="81"/>
      <c r="Z1073" s="81"/>
      <c r="AA1073" s="81"/>
      <c r="AB1073" s="86"/>
      <c r="AC1073" s="37"/>
      <c r="AD1073" s="12"/>
    </row>
    <row r="1074" spans="2:30" s="13" customFormat="1" ht="27.75" customHeight="1">
      <c r="B1074" s="72"/>
      <c r="C1074" s="61"/>
      <c r="D1074" s="62"/>
      <c r="G1074" s="63"/>
      <c r="H1074" s="64"/>
      <c r="I1074" s="37"/>
      <c r="J1074" s="37"/>
      <c r="K1074" s="65"/>
      <c r="L1074" s="65"/>
      <c r="M1074" s="65"/>
      <c r="N1074" s="65"/>
      <c r="O1074" s="31"/>
      <c r="P1074" s="31"/>
      <c r="Q1074" s="63"/>
      <c r="R1074" s="79"/>
      <c r="S1074" s="79"/>
      <c r="T1074" s="79"/>
      <c r="U1074" s="79"/>
      <c r="V1074" s="79"/>
      <c r="W1074" s="79"/>
      <c r="X1074" s="81"/>
      <c r="Y1074" s="81"/>
      <c r="Z1074" s="81"/>
      <c r="AA1074" s="81"/>
      <c r="AB1074" s="86"/>
      <c r="AC1074" s="37"/>
      <c r="AD1074" s="12"/>
    </row>
    <row r="1075" spans="2:30" s="13" customFormat="1" ht="27.75" customHeight="1">
      <c r="B1075" s="72"/>
      <c r="C1075" s="61"/>
      <c r="D1075" s="62"/>
      <c r="G1075" s="63"/>
      <c r="H1075" s="64"/>
      <c r="I1075" s="37"/>
      <c r="J1075" s="37"/>
      <c r="K1075" s="65"/>
      <c r="L1075" s="65"/>
      <c r="M1075" s="65"/>
      <c r="N1075" s="65"/>
      <c r="O1075" s="31"/>
      <c r="P1075" s="31"/>
      <c r="Q1075" s="63"/>
      <c r="R1075" s="79"/>
      <c r="S1075" s="79"/>
      <c r="T1075" s="79"/>
      <c r="U1075" s="79"/>
      <c r="V1075" s="79"/>
      <c r="W1075" s="79"/>
      <c r="X1075" s="81"/>
      <c r="Y1075" s="81"/>
      <c r="Z1075" s="81"/>
      <c r="AA1075" s="81"/>
      <c r="AB1075" s="86"/>
      <c r="AC1075" s="37"/>
      <c r="AD1075" s="12"/>
    </row>
    <row r="1076" spans="2:30" s="13" customFormat="1" ht="27.75" customHeight="1">
      <c r="B1076" s="72"/>
      <c r="C1076" s="61"/>
      <c r="D1076" s="62"/>
      <c r="G1076" s="63"/>
      <c r="H1076" s="64"/>
      <c r="I1076" s="37"/>
      <c r="J1076" s="37"/>
      <c r="K1076" s="65"/>
      <c r="L1076" s="65"/>
      <c r="M1076" s="65"/>
      <c r="N1076" s="65"/>
      <c r="O1076" s="31"/>
      <c r="P1076" s="31"/>
      <c r="Q1076" s="63"/>
      <c r="R1076" s="79"/>
      <c r="S1076" s="79"/>
      <c r="T1076" s="79"/>
      <c r="U1076" s="79"/>
      <c r="V1076" s="79"/>
      <c r="W1076" s="79"/>
      <c r="X1076" s="81"/>
      <c r="Y1076" s="81"/>
      <c r="Z1076" s="81"/>
      <c r="AA1076" s="81"/>
      <c r="AB1076" s="86"/>
      <c r="AC1076" s="37"/>
      <c r="AD1076" s="12"/>
    </row>
    <row r="1077" spans="2:30" s="13" customFormat="1" ht="27.75" customHeight="1">
      <c r="B1077" s="72"/>
      <c r="C1077" s="61"/>
      <c r="D1077" s="62"/>
      <c r="G1077" s="63"/>
      <c r="H1077" s="64"/>
      <c r="I1077" s="37"/>
      <c r="J1077" s="37"/>
      <c r="K1077" s="65"/>
      <c r="L1077" s="65"/>
      <c r="M1077" s="65"/>
      <c r="N1077" s="65"/>
      <c r="O1077" s="31"/>
      <c r="P1077" s="31"/>
      <c r="Q1077" s="63"/>
      <c r="R1077" s="79"/>
      <c r="S1077" s="79"/>
      <c r="T1077" s="79"/>
      <c r="U1077" s="79"/>
      <c r="V1077" s="79"/>
      <c r="W1077" s="79"/>
      <c r="X1077" s="81"/>
      <c r="Y1077" s="81"/>
      <c r="Z1077" s="81"/>
      <c r="AA1077" s="81"/>
      <c r="AB1077" s="86"/>
      <c r="AC1077" s="37"/>
      <c r="AD1077" s="12"/>
    </row>
    <row r="1078" spans="2:30" s="13" customFormat="1" ht="27.75" customHeight="1">
      <c r="B1078" s="72"/>
      <c r="C1078" s="61"/>
      <c r="D1078" s="62"/>
      <c r="G1078" s="63"/>
      <c r="H1078" s="64"/>
      <c r="I1078" s="37"/>
      <c r="J1078" s="37"/>
      <c r="K1078" s="65"/>
      <c r="L1078" s="65"/>
      <c r="M1078" s="65"/>
      <c r="N1078" s="65"/>
      <c r="O1078" s="31"/>
      <c r="P1078" s="31"/>
      <c r="Q1078" s="63"/>
      <c r="R1078" s="79"/>
      <c r="S1078" s="79"/>
      <c r="T1078" s="79"/>
      <c r="U1078" s="79"/>
      <c r="V1078" s="79"/>
      <c r="W1078" s="79"/>
      <c r="X1078" s="81"/>
      <c r="Y1078" s="81"/>
      <c r="Z1078" s="81"/>
      <c r="AA1078" s="81"/>
      <c r="AB1078" s="86"/>
      <c r="AC1078" s="37"/>
      <c r="AD1078" s="12"/>
    </row>
    <row r="1079" spans="2:30" s="13" customFormat="1" ht="27.75" customHeight="1">
      <c r="B1079" s="72"/>
      <c r="C1079" s="61"/>
      <c r="D1079" s="62"/>
      <c r="G1079" s="63"/>
      <c r="H1079" s="64"/>
      <c r="I1079" s="37"/>
      <c r="J1079" s="37"/>
      <c r="K1079" s="65"/>
      <c r="L1079" s="65"/>
      <c r="M1079" s="65"/>
      <c r="N1079" s="65"/>
      <c r="O1079" s="31"/>
      <c r="P1079" s="31"/>
      <c r="Q1079" s="63"/>
      <c r="R1079" s="79"/>
      <c r="S1079" s="79"/>
      <c r="T1079" s="79"/>
      <c r="U1079" s="79"/>
      <c r="V1079" s="79"/>
      <c r="W1079" s="79"/>
      <c r="X1079" s="81"/>
      <c r="Y1079" s="81"/>
      <c r="Z1079" s="81"/>
      <c r="AA1079" s="81"/>
      <c r="AB1079" s="86"/>
      <c r="AC1079" s="37"/>
      <c r="AD1079" s="12"/>
    </row>
    <row r="1080" spans="2:30" s="13" customFormat="1" ht="27.75" customHeight="1">
      <c r="B1080" s="72"/>
      <c r="C1080" s="61"/>
      <c r="D1080" s="62"/>
      <c r="G1080" s="63"/>
      <c r="H1080" s="64"/>
      <c r="I1080" s="37"/>
      <c r="J1080" s="37"/>
      <c r="K1080" s="65"/>
      <c r="L1080" s="65"/>
      <c r="M1080" s="65"/>
      <c r="N1080" s="65"/>
      <c r="O1080" s="31"/>
      <c r="P1080" s="31"/>
      <c r="Q1080" s="63"/>
      <c r="R1080" s="79"/>
      <c r="S1080" s="79"/>
      <c r="T1080" s="79"/>
      <c r="U1080" s="79"/>
      <c r="V1080" s="79"/>
      <c r="W1080" s="79"/>
      <c r="X1080" s="81"/>
      <c r="Y1080" s="81"/>
      <c r="Z1080" s="81"/>
      <c r="AA1080" s="81"/>
      <c r="AB1080" s="86"/>
      <c r="AC1080" s="37"/>
      <c r="AD1080" s="12"/>
    </row>
    <row r="1081" spans="2:30" s="13" customFormat="1" ht="27.75" customHeight="1">
      <c r="B1081" s="72"/>
      <c r="C1081" s="61"/>
      <c r="D1081" s="62"/>
      <c r="G1081" s="63"/>
      <c r="H1081" s="64"/>
      <c r="I1081" s="37"/>
      <c r="J1081" s="37"/>
      <c r="K1081" s="65"/>
      <c r="L1081" s="65"/>
      <c r="M1081" s="65"/>
      <c r="N1081" s="65"/>
      <c r="O1081" s="31"/>
      <c r="P1081" s="31"/>
      <c r="Q1081" s="63"/>
      <c r="R1081" s="79"/>
      <c r="S1081" s="79"/>
      <c r="T1081" s="79"/>
      <c r="U1081" s="79"/>
      <c r="V1081" s="79"/>
      <c r="W1081" s="79"/>
      <c r="X1081" s="81"/>
      <c r="Y1081" s="81"/>
      <c r="Z1081" s="81"/>
      <c r="AA1081" s="81"/>
      <c r="AB1081" s="86"/>
      <c r="AC1081" s="37"/>
      <c r="AD1081" s="12"/>
    </row>
    <row r="1082" spans="2:30" s="13" customFormat="1" ht="27.75" customHeight="1">
      <c r="B1082" s="72"/>
      <c r="C1082" s="61"/>
      <c r="D1082" s="62"/>
      <c r="G1082" s="63"/>
      <c r="H1082" s="64"/>
      <c r="I1082" s="37"/>
      <c r="J1082" s="37"/>
      <c r="K1082" s="65"/>
      <c r="L1082" s="65"/>
      <c r="M1082" s="65"/>
      <c r="N1082" s="65"/>
      <c r="O1082" s="31"/>
      <c r="P1082" s="31"/>
      <c r="Q1082" s="63"/>
      <c r="R1082" s="79"/>
      <c r="S1082" s="79"/>
      <c r="T1082" s="79"/>
      <c r="U1082" s="79"/>
      <c r="V1082" s="79"/>
      <c r="W1082" s="79"/>
      <c r="X1082" s="81"/>
      <c r="Y1082" s="81"/>
      <c r="Z1082" s="81"/>
      <c r="AA1082" s="81"/>
      <c r="AB1082" s="86"/>
      <c r="AC1082" s="37"/>
      <c r="AD1082" s="12"/>
    </row>
    <row r="1083" spans="2:30" s="13" customFormat="1" ht="27.75" customHeight="1">
      <c r="B1083" s="72"/>
      <c r="C1083" s="61"/>
      <c r="D1083" s="62"/>
      <c r="G1083" s="63"/>
      <c r="H1083" s="64"/>
      <c r="I1083" s="37"/>
      <c r="J1083" s="37"/>
      <c r="K1083" s="65"/>
      <c r="L1083" s="65"/>
      <c r="M1083" s="65"/>
      <c r="N1083" s="65"/>
      <c r="O1083" s="31"/>
      <c r="P1083" s="31"/>
      <c r="Q1083" s="63"/>
      <c r="R1083" s="79"/>
      <c r="S1083" s="79"/>
      <c r="T1083" s="79"/>
      <c r="U1083" s="79"/>
      <c r="V1083" s="79"/>
      <c r="W1083" s="79"/>
      <c r="X1083" s="81"/>
      <c r="Y1083" s="81"/>
      <c r="Z1083" s="81"/>
      <c r="AA1083" s="81"/>
      <c r="AB1083" s="86"/>
      <c r="AC1083" s="37"/>
      <c r="AD1083" s="12"/>
    </row>
    <row r="1084" spans="2:30" s="13" customFormat="1" ht="27.75" customHeight="1">
      <c r="B1084" s="72"/>
      <c r="C1084" s="61"/>
      <c r="D1084" s="62"/>
      <c r="G1084" s="63"/>
      <c r="H1084" s="64"/>
      <c r="I1084" s="37"/>
      <c r="J1084" s="37"/>
      <c r="K1084" s="65"/>
      <c r="L1084" s="65"/>
      <c r="M1084" s="65"/>
      <c r="N1084" s="65"/>
      <c r="O1084" s="31"/>
      <c r="P1084" s="31"/>
      <c r="Q1084" s="63"/>
      <c r="R1084" s="79"/>
      <c r="S1084" s="79"/>
      <c r="T1084" s="79"/>
      <c r="U1084" s="79"/>
      <c r="V1084" s="79"/>
      <c r="W1084" s="79"/>
      <c r="X1084" s="81"/>
      <c r="Y1084" s="81"/>
      <c r="Z1084" s="81"/>
      <c r="AA1084" s="81"/>
      <c r="AB1084" s="86"/>
      <c r="AC1084" s="37"/>
      <c r="AD1084" s="12"/>
    </row>
    <row r="1085" spans="2:30" s="13" customFormat="1" ht="27.75" customHeight="1">
      <c r="B1085" s="72"/>
      <c r="C1085" s="61"/>
      <c r="D1085" s="62"/>
      <c r="G1085" s="63"/>
      <c r="H1085" s="64"/>
      <c r="I1085" s="37"/>
      <c r="J1085" s="37"/>
      <c r="K1085" s="65"/>
      <c r="L1085" s="65"/>
      <c r="M1085" s="65"/>
      <c r="N1085" s="65"/>
      <c r="O1085" s="31"/>
      <c r="P1085" s="31"/>
      <c r="Q1085" s="63"/>
      <c r="R1085" s="79"/>
      <c r="S1085" s="79"/>
      <c r="T1085" s="79"/>
      <c r="U1085" s="79"/>
      <c r="V1085" s="79"/>
      <c r="W1085" s="79"/>
      <c r="X1085" s="81"/>
      <c r="Y1085" s="81"/>
      <c r="Z1085" s="81"/>
      <c r="AA1085" s="81"/>
      <c r="AB1085" s="86"/>
      <c r="AC1085" s="37"/>
      <c r="AD1085" s="12"/>
    </row>
    <row r="1086" spans="2:30" s="13" customFormat="1" ht="27.75" customHeight="1">
      <c r="B1086" s="72"/>
      <c r="C1086" s="61"/>
      <c r="D1086" s="62"/>
      <c r="G1086" s="63"/>
      <c r="H1086" s="64"/>
      <c r="I1086" s="37"/>
      <c r="J1086" s="37"/>
      <c r="K1086" s="65"/>
      <c r="L1086" s="65"/>
      <c r="M1086" s="65"/>
      <c r="N1086" s="65"/>
      <c r="O1086" s="31"/>
      <c r="P1086" s="31"/>
      <c r="Q1086" s="63"/>
      <c r="R1086" s="79"/>
      <c r="S1086" s="79"/>
      <c r="T1086" s="79"/>
      <c r="U1086" s="79"/>
      <c r="V1086" s="79"/>
      <c r="W1086" s="79"/>
      <c r="X1086" s="81"/>
      <c r="Y1086" s="81"/>
      <c r="Z1086" s="81"/>
      <c r="AA1086" s="81"/>
      <c r="AB1086" s="86"/>
      <c r="AC1086" s="37"/>
      <c r="AD1086" s="12"/>
    </row>
    <row r="1087" spans="2:30" s="13" customFormat="1" ht="27.75" customHeight="1">
      <c r="B1087" s="72"/>
      <c r="C1087" s="61"/>
      <c r="D1087" s="62"/>
      <c r="G1087" s="63"/>
      <c r="H1087" s="64"/>
      <c r="I1087" s="37"/>
      <c r="J1087" s="37"/>
      <c r="K1087" s="65"/>
      <c r="L1087" s="65"/>
      <c r="M1087" s="65"/>
      <c r="N1087" s="65"/>
      <c r="O1087" s="31"/>
      <c r="P1087" s="31"/>
      <c r="Q1087" s="63"/>
      <c r="R1087" s="79"/>
      <c r="S1087" s="79"/>
      <c r="T1087" s="79"/>
      <c r="U1087" s="79"/>
      <c r="V1087" s="79"/>
      <c r="W1087" s="79"/>
      <c r="X1087" s="81"/>
      <c r="Y1087" s="81"/>
      <c r="Z1087" s="81"/>
      <c r="AA1087" s="81"/>
      <c r="AB1087" s="86"/>
      <c r="AC1087" s="37"/>
      <c r="AD1087" s="12"/>
    </row>
    <row r="1088" spans="2:30" s="13" customFormat="1" ht="27.75" customHeight="1">
      <c r="B1088" s="72"/>
      <c r="C1088" s="61"/>
      <c r="D1088" s="62"/>
      <c r="G1088" s="63"/>
      <c r="H1088" s="64"/>
      <c r="I1088" s="37"/>
      <c r="J1088" s="37"/>
      <c r="K1088" s="65"/>
      <c r="L1088" s="65"/>
      <c r="M1088" s="65"/>
      <c r="N1088" s="65"/>
      <c r="O1088" s="31"/>
      <c r="P1088" s="31"/>
      <c r="Q1088" s="63"/>
      <c r="R1088" s="79"/>
      <c r="S1088" s="79"/>
      <c r="T1088" s="79"/>
      <c r="U1088" s="79"/>
      <c r="V1088" s="79"/>
      <c r="W1088" s="79"/>
      <c r="X1088" s="81"/>
      <c r="Y1088" s="81"/>
      <c r="Z1088" s="81"/>
      <c r="AA1088" s="81"/>
      <c r="AB1088" s="86"/>
      <c r="AC1088" s="37"/>
      <c r="AD1088" s="12"/>
    </row>
  </sheetData>
  <sheetProtection/>
  <autoFilter ref="A6:EO234"/>
  <mergeCells count="356">
    <mergeCell ref="AD11:AD12"/>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B233:G233"/>
    <mergeCell ref="R149:R150"/>
    <mergeCell ref="C11:C12"/>
    <mergeCell ref="D11:D12"/>
    <mergeCell ref="E11:E12"/>
    <mergeCell ref="F11:F12"/>
    <mergeCell ref="G11:G12"/>
    <mergeCell ref="H11:H12"/>
    <mergeCell ref="I11:I12"/>
    <mergeCell ref="J11:J12"/>
    <mergeCell ref="V22:V23"/>
    <mergeCell ref="W22:W23"/>
    <mergeCell ref="X22:X23"/>
    <mergeCell ref="B197:AD197"/>
    <mergeCell ref="B209:G209"/>
    <mergeCell ref="B234:G234"/>
    <mergeCell ref="B210:AD210"/>
    <mergeCell ref="B217:G217"/>
    <mergeCell ref="B218:G218"/>
    <mergeCell ref="B219:AD219"/>
    <mergeCell ref="H22:H23"/>
    <mergeCell ref="Y22:Y23"/>
    <mergeCell ref="N22:N23"/>
    <mergeCell ref="O22:O23"/>
    <mergeCell ref="P22:P23"/>
    <mergeCell ref="Q22:Q23"/>
    <mergeCell ref="R22:R23"/>
    <mergeCell ref="S22:S23"/>
    <mergeCell ref="T22:T23"/>
    <mergeCell ref="U22:U23"/>
    <mergeCell ref="A152:A154"/>
    <mergeCell ref="C22:C23"/>
    <mergeCell ref="D22:D23"/>
    <mergeCell ref="E22:E23"/>
    <mergeCell ref="F22:F23"/>
    <mergeCell ref="A149:A150"/>
    <mergeCell ref="A123:A124"/>
    <mergeCell ref="A128:A129"/>
    <mergeCell ref="A133:A134"/>
    <mergeCell ref="A140:A141"/>
    <mergeCell ref="A4:A6"/>
    <mergeCell ref="AB2:AD2"/>
    <mergeCell ref="AD4:AD6"/>
    <mergeCell ref="K4:P4"/>
    <mergeCell ref="H4:H6"/>
    <mergeCell ref="I4:I6"/>
    <mergeCell ref="AA4:AA6"/>
    <mergeCell ref="B2:AA2"/>
    <mergeCell ref="B195:G195"/>
    <mergeCell ref="E57:E58"/>
    <mergeCell ref="F57:F58"/>
    <mergeCell ref="G57:G58"/>
    <mergeCell ref="B86:B87"/>
    <mergeCell ref="B57:B58"/>
    <mergeCell ref="F70:F71"/>
    <mergeCell ref="G22:G23"/>
    <mergeCell ref="F5:F6"/>
    <mergeCell ref="J57:J58"/>
    <mergeCell ref="K57:K58"/>
    <mergeCell ref="L57:L58"/>
    <mergeCell ref="B179:G179"/>
    <mergeCell ref="I22:I23"/>
    <mergeCell ref="J22:J23"/>
    <mergeCell ref="K22:K23"/>
    <mergeCell ref="L22:L23"/>
    <mergeCell ref="P5:P6"/>
    <mergeCell ref="I57:I58"/>
    <mergeCell ref="O5:O6"/>
    <mergeCell ref="AB4:AB6"/>
    <mergeCell ref="R4:Z5"/>
    <mergeCell ref="M57:M58"/>
    <mergeCell ref="M22:M23"/>
    <mergeCell ref="Z22:Z23"/>
    <mergeCell ref="AA22:AA23"/>
    <mergeCell ref="AB22:AB23"/>
    <mergeCell ref="B1:AC1"/>
    <mergeCell ref="N5:N6"/>
    <mergeCell ref="G4:G6"/>
    <mergeCell ref="D4:D6"/>
    <mergeCell ref="E5:E6"/>
    <mergeCell ref="B4:B6"/>
    <mergeCell ref="C4:C6"/>
    <mergeCell ref="J4:J6"/>
    <mergeCell ref="E4:F4"/>
    <mergeCell ref="Q4:Q6"/>
    <mergeCell ref="W57:W58"/>
    <mergeCell ref="X57:X58"/>
    <mergeCell ref="Z57:Z58"/>
    <mergeCell ref="AC57:AC58"/>
    <mergeCell ref="Y57:Y58"/>
    <mergeCell ref="AC4:AC6"/>
    <mergeCell ref="AC22:AC23"/>
    <mergeCell ref="AC11:AC12"/>
    <mergeCell ref="N57:N58"/>
    <mergeCell ref="O57:O58"/>
    <mergeCell ref="K5:L5"/>
    <mergeCell ref="M5:M6"/>
    <mergeCell ref="B8:AD8"/>
    <mergeCell ref="C57:C58"/>
    <mergeCell ref="D57:D58"/>
    <mergeCell ref="AD57:AD58"/>
    <mergeCell ref="T57:T58"/>
    <mergeCell ref="U57:U58"/>
    <mergeCell ref="H57:H58"/>
    <mergeCell ref="B149:B150"/>
    <mergeCell ref="C149:C150"/>
    <mergeCell ref="D149:D150"/>
    <mergeCell ref="E149:E150"/>
    <mergeCell ref="F149:F150"/>
    <mergeCell ref="G149:G150"/>
    <mergeCell ref="O149:O150"/>
    <mergeCell ref="P149:P150"/>
    <mergeCell ref="Q149:Q150"/>
    <mergeCell ref="AA57:AA58"/>
    <mergeCell ref="AB57:AB58"/>
    <mergeCell ref="P57:P58"/>
    <mergeCell ref="Q57:Q58"/>
    <mergeCell ref="R57:R58"/>
    <mergeCell ref="S57:S58"/>
    <mergeCell ref="V57:V58"/>
    <mergeCell ref="H149:H150"/>
    <mergeCell ref="I149:I150"/>
    <mergeCell ref="J149:J150"/>
    <mergeCell ref="K149:K150"/>
    <mergeCell ref="L149:L150"/>
    <mergeCell ref="M149:M150"/>
    <mergeCell ref="B244:C244"/>
    <mergeCell ref="E249:F249"/>
    <mergeCell ref="B239:C239"/>
    <mergeCell ref="B238:C238"/>
    <mergeCell ref="B243:C243"/>
    <mergeCell ref="N149:N150"/>
    <mergeCell ref="B242:C242"/>
    <mergeCell ref="B241:C241"/>
    <mergeCell ref="B240:C240"/>
    <mergeCell ref="B196:G196"/>
    <mergeCell ref="A161:A163"/>
    <mergeCell ref="A168:A169"/>
    <mergeCell ref="AB149:AB150"/>
    <mergeCell ref="AC149:AC150"/>
    <mergeCell ref="AD149:AD150"/>
    <mergeCell ref="AA149:AA150"/>
    <mergeCell ref="T149:T150"/>
    <mergeCell ref="U149:U150"/>
    <mergeCell ref="V149:V150"/>
    <mergeCell ref="S149:S150"/>
    <mergeCell ref="F68:F69"/>
    <mergeCell ref="G68:G69"/>
    <mergeCell ref="H68:H69"/>
    <mergeCell ref="AD22:AD23"/>
    <mergeCell ref="Z149:Z150"/>
    <mergeCell ref="A159:A160"/>
    <mergeCell ref="B40:B41"/>
    <mergeCell ref="W149:W150"/>
    <mergeCell ref="Y149:Y150"/>
    <mergeCell ref="X149:X150"/>
    <mergeCell ref="S68:S69"/>
    <mergeCell ref="T68:T69"/>
    <mergeCell ref="I68:I69"/>
    <mergeCell ref="J68:J69"/>
    <mergeCell ref="K68:K69"/>
    <mergeCell ref="L68:L69"/>
    <mergeCell ref="M68:M69"/>
    <mergeCell ref="N68:N69"/>
    <mergeCell ref="AB68:AB69"/>
    <mergeCell ref="AC68:AC69"/>
    <mergeCell ref="AD68:AD69"/>
    <mergeCell ref="U68:U69"/>
    <mergeCell ref="V68:V69"/>
    <mergeCell ref="W68:W69"/>
    <mergeCell ref="X68:X69"/>
    <mergeCell ref="Y68:Y69"/>
    <mergeCell ref="Z68:Z69"/>
    <mergeCell ref="C170:C171"/>
    <mergeCell ref="D170:D171"/>
    <mergeCell ref="E170:E171"/>
    <mergeCell ref="F170:F171"/>
    <mergeCell ref="G170:G171"/>
    <mergeCell ref="AA68:AA69"/>
    <mergeCell ref="O68:O69"/>
    <mergeCell ref="P68:P69"/>
    <mergeCell ref="Q68:Q69"/>
    <mergeCell ref="R68:R69"/>
    <mergeCell ref="H170:H171"/>
    <mergeCell ref="I170:I171"/>
    <mergeCell ref="J170:J171"/>
    <mergeCell ref="K170:K171"/>
    <mergeCell ref="L170:L171"/>
    <mergeCell ref="M170:M171"/>
    <mergeCell ref="Y170:Y171"/>
    <mergeCell ref="N170:N171"/>
    <mergeCell ref="O170:O171"/>
    <mergeCell ref="P170:P171"/>
    <mergeCell ref="Q170:Q171"/>
    <mergeCell ref="R170:R171"/>
    <mergeCell ref="S170:S171"/>
    <mergeCell ref="Z170:Z171"/>
    <mergeCell ref="AA170:AA171"/>
    <mergeCell ref="AB170:AB171"/>
    <mergeCell ref="AC170:AC171"/>
    <mergeCell ref="AD170:AD171"/>
    <mergeCell ref="T170:T171"/>
    <mergeCell ref="U170:U171"/>
    <mergeCell ref="V170:V171"/>
    <mergeCell ref="W170:W171"/>
    <mergeCell ref="X170:X171"/>
    <mergeCell ref="B9:B10"/>
    <mergeCell ref="C13:C14"/>
    <mergeCell ref="D13:D14"/>
    <mergeCell ref="E13:E14"/>
    <mergeCell ref="F13:F14"/>
    <mergeCell ref="B22:B25"/>
    <mergeCell ref="G13:G14"/>
    <mergeCell ref="H13:H14"/>
    <mergeCell ref="I13:I14"/>
    <mergeCell ref="J13:J14"/>
    <mergeCell ref="K13:K14"/>
    <mergeCell ref="L13:L14"/>
    <mergeCell ref="M13:M14"/>
    <mergeCell ref="N13:N14"/>
    <mergeCell ref="O13:O14"/>
    <mergeCell ref="P13:P14"/>
    <mergeCell ref="Q13:Q14"/>
    <mergeCell ref="R13:R14"/>
    <mergeCell ref="Z13:Z14"/>
    <mergeCell ref="AA13:AA14"/>
    <mergeCell ref="AB13:AB14"/>
    <mergeCell ref="AC13:AC14"/>
    <mergeCell ref="S13:S14"/>
    <mergeCell ref="T13:T14"/>
    <mergeCell ref="U13:U14"/>
    <mergeCell ref="V13:V14"/>
    <mergeCell ref="W13:W14"/>
    <mergeCell ref="X13:X14"/>
    <mergeCell ref="AD13:AD14"/>
    <mergeCell ref="B11:B14"/>
    <mergeCell ref="B18:B19"/>
    <mergeCell ref="B20:B21"/>
    <mergeCell ref="C24:C25"/>
    <mergeCell ref="D24:D25"/>
    <mergeCell ref="E24:E25"/>
    <mergeCell ref="F24:F25"/>
    <mergeCell ref="G24:G25"/>
    <mergeCell ref="Y13:Y14"/>
    <mergeCell ref="H24:H25"/>
    <mergeCell ref="I24:I25"/>
    <mergeCell ref="J24:J25"/>
    <mergeCell ref="K24:K25"/>
    <mergeCell ref="L24:L25"/>
    <mergeCell ref="M24:M25"/>
    <mergeCell ref="Y24:Y25"/>
    <mergeCell ref="N24:N25"/>
    <mergeCell ref="O24:O25"/>
    <mergeCell ref="P24:P25"/>
    <mergeCell ref="Q24:Q25"/>
    <mergeCell ref="R24:R25"/>
    <mergeCell ref="S24:S25"/>
    <mergeCell ref="Z24:Z25"/>
    <mergeCell ref="AA24:AA25"/>
    <mergeCell ref="AB24:AB25"/>
    <mergeCell ref="AC24:AC25"/>
    <mergeCell ref="AD24:AD25"/>
    <mergeCell ref="T24:T25"/>
    <mergeCell ref="U24:U25"/>
    <mergeCell ref="V24:V25"/>
    <mergeCell ref="W24:W25"/>
    <mergeCell ref="X24:X25"/>
    <mergeCell ref="B26:B27"/>
    <mergeCell ref="B28:B29"/>
    <mergeCell ref="B31:B32"/>
    <mergeCell ref="B34:B35"/>
    <mergeCell ref="B36:B37"/>
    <mergeCell ref="B38:B39"/>
    <mergeCell ref="B42:B43"/>
    <mergeCell ref="B44:B45"/>
    <mergeCell ref="B47:B48"/>
    <mergeCell ref="B49:B50"/>
    <mergeCell ref="B52:B53"/>
    <mergeCell ref="B54:B55"/>
    <mergeCell ref="B59:B60"/>
    <mergeCell ref="B66:B67"/>
    <mergeCell ref="C70:C71"/>
    <mergeCell ref="D70:D71"/>
    <mergeCell ref="E70:E71"/>
    <mergeCell ref="B83:B84"/>
    <mergeCell ref="C68:C69"/>
    <mergeCell ref="D68:D69"/>
    <mergeCell ref="E68:E69"/>
    <mergeCell ref="G70:G71"/>
    <mergeCell ref="H70:H71"/>
    <mergeCell ref="I70:I71"/>
    <mergeCell ref="J70:J71"/>
    <mergeCell ref="K70:K71"/>
    <mergeCell ref="L70:L71"/>
    <mergeCell ref="M70:M71"/>
    <mergeCell ref="N70:N71"/>
    <mergeCell ref="O70:O71"/>
    <mergeCell ref="P70:P71"/>
    <mergeCell ref="Q70:Q71"/>
    <mergeCell ref="R70:R71"/>
    <mergeCell ref="AC70:AC71"/>
    <mergeCell ref="S70:S71"/>
    <mergeCell ref="T70:T71"/>
    <mergeCell ref="U70:U71"/>
    <mergeCell ref="V70:V71"/>
    <mergeCell ref="W70:W71"/>
    <mergeCell ref="X70:X71"/>
    <mergeCell ref="AD70:AD71"/>
    <mergeCell ref="B68:B71"/>
    <mergeCell ref="B72:B73"/>
    <mergeCell ref="B75:B76"/>
    <mergeCell ref="B79:B80"/>
    <mergeCell ref="B81:B82"/>
    <mergeCell ref="Y70:Y71"/>
    <mergeCell ref="Z70:Z71"/>
    <mergeCell ref="AA70:AA71"/>
    <mergeCell ref="AB70:AB71"/>
    <mergeCell ref="B170:B172"/>
    <mergeCell ref="B181:B182"/>
    <mergeCell ref="B183:B184"/>
    <mergeCell ref="B88:B89"/>
    <mergeCell ref="B91:B92"/>
    <mergeCell ref="B93:B94"/>
    <mergeCell ref="B97:B98"/>
    <mergeCell ref="B99:B100"/>
    <mergeCell ref="B102:B103"/>
    <mergeCell ref="B180:AD180"/>
    <mergeCell ref="B185:B186"/>
    <mergeCell ref="B187:B188"/>
    <mergeCell ref="B189:B190"/>
    <mergeCell ref="B191:B192"/>
    <mergeCell ref="B193:B194"/>
    <mergeCell ref="B104:B105"/>
    <mergeCell ref="B106:B107"/>
    <mergeCell ref="B108:B109"/>
    <mergeCell ref="B111:B112"/>
    <mergeCell ref="B113:B114"/>
  </mergeCells>
  <hyperlinks>
    <hyperlink ref="D135" r:id="rId1" tooltip="&lt;*&gt; - организация движения автобусов осуществляется в весенне-летний период (последняя суббота апреля - последнее воскресенье сентября);" display="D:\Прочие документы\Шевченко Е.В\Демьяненко\РЕЕСТР МУНИЦИПАЛЬНЫХ МАРШРУТОВ РЕГУЛЯРНЫХ ПЕРЕВОЗОК.xls - Лист1!Par1864#RANGE!Par1864"/>
  </hyperlinks>
  <printOptions/>
  <pageMargins left="0" right="0" top="0" bottom="0" header="0" footer="0"/>
  <pageSetup horizontalDpi="600" verticalDpi="600" orientation="portrait" paperSize="9" scale="61" r:id="rId2"/>
  <rowBreaks count="5" manualBreakCount="5">
    <brk id="45" min="1" max="30" man="1"/>
    <brk id="76" min="1" max="30" man="1"/>
    <brk id="123" min="1" max="30" man="1"/>
    <brk id="162" min="1" max="30" man="1"/>
    <brk id="198" min="1" max="30" man="1"/>
  </rowBreaks>
  <colBreaks count="2" manualBreakCount="2">
    <brk id="9" max="200" man="1"/>
    <brk id="19" max="251" man="1"/>
  </colBreaks>
  <ignoredErrors>
    <ignoredError sqref="C7:M7" numberStoredAsText="1"/>
  </ignoredErrors>
</worksheet>
</file>

<file path=xl/worksheets/sheet2.xml><?xml version="1.0" encoding="utf-8"?>
<worksheet xmlns="http://schemas.openxmlformats.org/spreadsheetml/2006/main" xmlns:r="http://schemas.openxmlformats.org/officeDocument/2006/relationships">
  <dimension ref="K6:K12"/>
  <sheetViews>
    <sheetView zoomScalePageLayoutView="0" workbookViewId="0" topLeftCell="A1">
      <selection activeCell="K6" sqref="K6:K12"/>
    </sheetView>
  </sheetViews>
  <sheetFormatPr defaultColWidth="9.140625" defaultRowHeight="15"/>
  <sheetData>
    <row r="6" ht="15">
      <c r="K6">
        <v>1</v>
      </c>
    </row>
    <row r="7" ht="15">
      <c r="K7">
        <v>1</v>
      </c>
    </row>
    <row r="8" ht="15">
      <c r="K8">
        <v>1</v>
      </c>
    </row>
    <row r="9" ht="15">
      <c r="K9" s="1">
        <v>1</v>
      </c>
    </row>
    <row r="10" ht="15">
      <c r="K10" s="1"/>
    </row>
    <row r="11" ht="15">
      <c r="K11">
        <v>1</v>
      </c>
    </row>
    <row r="12" ht="15">
      <c r="K12">
        <f>SUM(K6:K11)</f>
        <v>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Реестр муниципальных маршрутов регулярных перевозок в границах города Омска (по состоянию на 3 июля 2024 года)</dc:title>
  <dc:subject/>
  <dc:creator>***</dc:creator>
  <cp:keywords/>
  <dc:description/>
  <cp:lastModifiedBy>Анна Д. Юрченко</cp:lastModifiedBy>
  <cp:lastPrinted>2022-06-30T08:44:59Z</cp:lastPrinted>
  <dcterms:created xsi:type="dcterms:W3CDTF">2018-05-31T05:31:32Z</dcterms:created>
  <dcterms:modified xsi:type="dcterms:W3CDTF">2024-07-03T09:08:18Z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