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Pto\энергокомплекс55\ОБРАЩЕНИЯ\АДМИНИСТРАЦИЯ\_ДГХ\_замечания к Схеме теплоснабжения\2025\Внесение корректировок\"/>
    </mc:Choice>
  </mc:AlternateContent>
  <xr:revisionPtr revIDLastSave="0" documentId="13_ncr:1_{8B5B011A-9AC1-49D8-B7E9-6F855CE858A3}" xr6:coauthVersionLast="47" xr6:coauthVersionMax="47" xr10:uidLastSave="{00000000-0000-0000-0000-000000000000}"/>
  <bookViews>
    <workbookView xWindow="17085" yWindow="3030" windowWidth="33330" windowHeight="188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D16" i="1"/>
  <c r="D15" i="1"/>
  <c r="D14" i="1"/>
  <c r="D13" i="1"/>
  <c r="D12" i="1"/>
  <c r="D11" i="1"/>
  <c r="D10" i="1"/>
  <c r="D9" i="1"/>
  <c r="D8" i="1"/>
  <c r="D7" i="1"/>
  <c r="D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Шпор Вера Андреевна</author>
  </authors>
  <commentList>
    <comment ref="A6" authorId="0" shapeId="0" xr:uid="{4771BFCF-4369-4025-B164-FD1D8AE10B1F}">
      <text>
        <r>
          <rPr>
            <b/>
            <sz val="9"/>
            <color indexed="81"/>
            <rFont val="Tahoma"/>
            <family val="2"/>
            <charset val="204"/>
          </rPr>
          <t>Шпор Вера Андреевна:</t>
        </r>
        <r>
          <rPr>
            <sz val="9"/>
            <color indexed="81"/>
            <rFont val="Tahoma"/>
            <family val="2"/>
            <charset val="204"/>
          </rPr>
          <t xml:space="preserve">
нумерация из проекта актуализации</t>
        </r>
      </text>
    </comment>
    <comment ref="A7" authorId="0" shapeId="0" xr:uid="{FD836FB4-CAB9-4D27-B287-F78EE20941A0}">
      <text>
        <r>
          <rPr>
            <b/>
            <sz val="9"/>
            <color indexed="81"/>
            <rFont val="Tahoma"/>
            <family val="2"/>
            <charset val="204"/>
          </rPr>
          <t>Шпор Вера Андреевна:</t>
        </r>
        <r>
          <rPr>
            <sz val="9"/>
            <color indexed="81"/>
            <rFont val="Tahoma"/>
            <family val="2"/>
            <charset val="204"/>
          </rPr>
          <t xml:space="preserve">
нумерация из проекта актуализации</t>
        </r>
      </text>
    </comment>
    <comment ref="A8" authorId="0" shapeId="0" xr:uid="{7B516C60-A41F-4E9C-A490-C88D5E7EA4A8}">
      <text>
        <r>
          <rPr>
            <b/>
            <sz val="9"/>
            <color indexed="81"/>
            <rFont val="Tahoma"/>
            <family val="2"/>
            <charset val="204"/>
          </rPr>
          <t>Шпор Вера Андреевна:</t>
        </r>
        <r>
          <rPr>
            <sz val="9"/>
            <color indexed="81"/>
            <rFont val="Tahoma"/>
            <family val="2"/>
            <charset val="204"/>
          </rPr>
          <t xml:space="preserve">
нумерация из проекта актуализации</t>
        </r>
      </text>
    </comment>
    <comment ref="A9" authorId="0" shapeId="0" xr:uid="{0883B0D8-DE25-467E-8B17-CE32373D21D3}">
      <text>
        <r>
          <rPr>
            <b/>
            <sz val="9"/>
            <color indexed="81"/>
            <rFont val="Tahoma"/>
            <family val="2"/>
            <charset val="204"/>
          </rPr>
          <t>Шпор Вера Андреевна:</t>
        </r>
        <r>
          <rPr>
            <sz val="9"/>
            <color indexed="81"/>
            <rFont val="Tahoma"/>
            <family val="2"/>
            <charset val="204"/>
          </rPr>
          <t xml:space="preserve">
нумерация из проекта актуализации</t>
        </r>
      </text>
    </comment>
    <comment ref="E9" authorId="0" shapeId="0" xr:uid="{82BFDA75-D95D-4B23-AA3E-A9072A3575FF}">
      <text>
        <r>
          <rPr>
            <b/>
            <sz val="9"/>
            <color indexed="81"/>
            <rFont val="Tahoma"/>
            <family val="2"/>
            <charset val="204"/>
          </rPr>
          <t>Шпор Вера Андреевна:</t>
        </r>
        <r>
          <rPr>
            <sz val="9"/>
            <color indexed="81"/>
            <rFont val="Tahoma"/>
            <family val="2"/>
            <charset val="204"/>
          </rPr>
          <t xml:space="preserve">
АО Тепловая компания указана ошибочно</t>
        </r>
      </text>
    </comment>
  </commentList>
</comments>
</file>

<file path=xl/sharedStrings.xml><?xml version="1.0" encoding="utf-8"?>
<sst xmlns="http://schemas.openxmlformats.org/spreadsheetml/2006/main" count="52" uniqueCount="25">
  <si>
    <t>№ п/п</t>
  </si>
  <si>
    <t>Вид объекта</t>
  </si>
  <si>
    <t>Адрес бесхозяйного объекта</t>
  </si>
  <si>
    <t>Протяженность, км</t>
  </si>
  <si>
    <t>Организация обслуживания</t>
  </si>
  <si>
    <t>Тепловые сети</t>
  </si>
  <si>
    <t>от УТ-42 до наружной стены здания по ул. 7 Амурская, д. 40 (БДОУ г. Омска "Детский сад №6")</t>
  </si>
  <si>
    <t>Дата пост. на учет в качестве бесх.вещи в Управлении Росреестра</t>
  </si>
  <si>
    <t>Приказ ДГХ Администрации г. Омска № 51 от 29.05.2023 г.
(ООО "Теплогенерирующий комплекс")</t>
  </si>
  <si>
    <t>от точки врезки в трубопровод у жилого дома по ул. 22 Партсъезда, д. 2 до ТК-21/1 по ул. 1 Челюскинцев</t>
  </si>
  <si>
    <t>по техническому подвалу (от точки врезки в трубопровод d=133 до стены ж.д.) по ул. 24 Северная, д. 204/1</t>
  </si>
  <si>
    <t>Приказ ДГХ Администрации г. Омска № 117 от 22.07.2019 г.
(ООО "Теплогенерирующий комплекс")</t>
  </si>
  <si>
    <t>от ТК-1/3а до наружной стены жилого дома по ул. Багратиона, д. 9А</t>
  </si>
  <si>
    <t>Приказ ДГХ Администрации г. Омска № 134 от 30.06.2021 г.
(ООО "Теплогенерирующий комплекс")</t>
  </si>
  <si>
    <t>Приказ ДГХ Администрации г. Омска № 3 от 15.01.2024 г.
(ООО "Теплогенерирующий комплекс")</t>
  </si>
  <si>
    <t>х</t>
  </si>
  <si>
    <t>от УТ-17/4 до теплового узла здания ул. 30 Северная, д. 121 (КОУ "Адаптивная школа-интернат № 14")</t>
  </si>
  <si>
    <t>от ТК-22/2 до наружной стены жилого дома по ул. 1-я Челюскинцев, д. 94 корпус 1</t>
  </si>
  <si>
    <t>от ТК-22/2 до наружной стены жилого дома по ул. 1-я Челюскинцев, д. 98</t>
  </si>
  <si>
    <t>от ТК-22/2 до наружной стены жилого дома по ул. 1-я Челюскинцев, д. 96</t>
  </si>
  <si>
    <t>от ТК-11 по ул. 3 Челюскинцев до отводов тепловых сетей к жилым домам по ул. Сурикова, д. 37 корпус 3 - 49</t>
  </si>
  <si>
    <t>от точки врезки в жилом доме по ул. Багратиона, д. 15Б до наружной стены жилого здания по ул. 21 Амурская, д. 14Д (БУЗОО "ДГБ № 4")</t>
  </si>
  <si>
    <t>по техническому подвалу жилого дома по ул. Сурикова, д.8 от точки врезки в трубопровод, находящийся на обслуживании Управления Федеральной службы войск национальной гвардии Российской Федерации, до теплового узла</t>
  </si>
  <si>
    <t>Приложение 16</t>
  </si>
  <si>
    <r>
      <t xml:space="preserve">Таблица 13.1 - Перечень бесхозяйных тепловых сетей, находящихся на обслуживании у теплосетевых организаций города Омска, по состоянию </t>
    </r>
    <r>
      <rPr>
        <b/>
        <sz val="11"/>
        <color rgb="FFFF0000"/>
        <rFont val="Times New Roman"/>
        <family val="1"/>
        <charset val="204"/>
      </rPr>
      <t>на конец 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</si>
</sst>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1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vertical="top"/>
    </xf>
    <xf numFmtId="0" fontId="1" fillId="0" borderId="0" xfId="0" applyFont="1" applyAlignment="1">
      <alignment horizontal="right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view="pageBreakPreview" zoomScale="130" zoomScaleNormal="100" zoomScaleSheetLayoutView="130" workbookViewId="0">
      <selection activeCell="F1" sqref="F1"/>
    </sheetView>
  </sheetViews>
  <sheetFormatPr defaultRowHeight="15" x14ac:dyDescent="0.25"/>
  <cols>
    <col min="1" max="1" width="6.140625" style="2" bestFit="1" customWidth="1"/>
    <col min="2" max="2" width="14.42578125" style="1" bestFit="1" customWidth="1"/>
    <col min="3" max="3" width="41.7109375" style="2" customWidth="1"/>
    <col min="4" max="4" width="18.7109375" style="1" bestFit="1" customWidth="1"/>
    <col min="5" max="5" width="37.28515625" style="2" customWidth="1"/>
    <col min="6" max="6" width="44.7109375" style="1" customWidth="1"/>
    <col min="7" max="16384" width="9.140625" style="2"/>
  </cols>
  <sheetData>
    <row r="1" spans="1:6" x14ac:dyDescent="0.25">
      <c r="F1" s="12" t="s">
        <v>23</v>
      </c>
    </row>
    <row r="3" spans="1:6" x14ac:dyDescent="0.25">
      <c r="A3" s="13" t="s">
        <v>24</v>
      </c>
      <c r="B3" s="14"/>
      <c r="C3" s="14"/>
      <c r="D3" s="14"/>
      <c r="E3" s="14"/>
      <c r="F3" s="14"/>
    </row>
    <row r="5" spans="1:6" s="1" customFormat="1" ht="47.25" customHeight="1" x14ac:dyDescent="0.25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6" t="s">
        <v>7</v>
      </c>
    </row>
    <row r="6" spans="1:6" ht="45" x14ac:dyDescent="0.25">
      <c r="A6" s="11">
        <v>17</v>
      </c>
      <c r="B6" s="5" t="s">
        <v>5</v>
      </c>
      <c r="C6" s="8" t="s">
        <v>6</v>
      </c>
      <c r="D6" s="10">
        <f>10/1000</f>
        <v>0.01</v>
      </c>
      <c r="E6" s="8" t="s">
        <v>8</v>
      </c>
      <c r="F6" s="9">
        <v>45595</v>
      </c>
    </row>
    <row r="7" spans="1:6" ht="45" x14ac:dyDescent="0.25">
      <c r="A7" s="11">
        <v>24</v>
      </c>
      <c r="B7" s="5" t="s">
        <v>5</v>
      </c>
      <c r="C7" s="8" t="s">
        <v>9</v>
      </c>
      <c r="D7" s="10">
        <f>63/1000</f>
        <v>6.3E-2</v>
      </c>
      <c r="E7" s="8" t="s">
        <v>8</v>
      </c>
      <c r="F7" s="9">
        <v>45583</v>
      </c>
    </row>
    <row r="8" spans="1:6" ht="45" x14ac:dyDescent="0.25">
      <c r="A8" s="11">
        <v>25</v>
      </c>
      <c r="B8" s="5" t="s">
        <v>5</v>
      </c>
      <c r="C8" s="8" t="s">
        <v>10</v>
      </c>
      <c r="D8" s="10">
        <f>99/1000</f>
        <v>9.9000000000000005E-2</v>
      </c>
      <c r="E8" s="8" t="s">
        <v>11</v>
      </c>
      <c r="F8" s="9">
        <v>45590</v>
      </c>
    </row>
    <row r="9" spans="1:6" ht="45" x14ac:dyDescent="0.25">
      <c r="A9" s="11">
        <v>49</v>
      </c>
      <c r="B9" s="5" t="s">
        <v>5</v>
      </c>
      <c r="C9" s="8" t="s">
        <v>12</v>
      </c>
      <c r="D9" s="10">
        <f>15/1000</f>
        <v>1.4999999999999999E-2</v>
      </c>
      <c r="E9" s="8" t="s">
        <v>13</v>
      </c>
      <c r="F9" s="9">
        <v>45586</v>
      </c>
    </row>
    <row r="10" spans="1:6" ht="90" x14ac:dyDescent="0.25">
      <c r="A10" s="7"/>
      <c r="B10" s="5" t="s">
        <v>5</v>
      </c>
      <c r="C10" s="8" t="s">
        <v>22</v>
      </c>
      <c r="D10" s="10">
        <f>16/1000</f>
        <v>1.6E-2</v>
      </c>
      <c r="E10" s="8" t="s">
        <v>14</v>
      </c>
      <c r="F10" s="5" t="s">
        <v>15</v>
      </c>
    </row>
    <row r="11" spans="1:6" ht="45" x14ac:dyDescent="0.25">
      <c r="A11" s="7"/>
      <c r="B11" s="5" t="s">
        <v>5</v>
      </c>
      <c r="C11" s="8" t="s">
        <v>16</v>
      </c>
      <c r="D11" s="10">
        <f>30/1000</f>
        <v>0.03</v>
      </c>
      <c r="E11" s="8" t="s">
        <v>8</v>
      </c>
      <c r="F11" s="5" t="s">
        <v>15</v>
      </c>
    </row>
    <row r="12" spans="1:6" ht="45" x14ac:dyDescent="0.25">
      <c r="A12" s="7"/>
      <c r="B12" s="5" t="s">
        <v>5</v>
      </c>
      <c r="C12" s="8" t="s">
        <v>17</v>
      </c>
      <c r="D12" s="10">
        <f>8.93/1000</f>
        <v>8.9300000000000004E-3</v>
      </c>
      <c r="E12" s="8" t="s">
        <v>8</v>
      </c>
      <c r="F12" s="5" t="s">
        <v>15</v>
      </c>
    </row>
    <row r="13" spans="1:6" ht="45" x14ac:dyDescent="0.25">
      <c r="A13" s="7"/>
      <c r="B13" s="5" t="s">
        <v>5</v>
      </c>
      <c r="C13" s="8" t="s">
        <v>18</v>
      </c>
      <c r="D13" s="10">
        <f>4.85/1000</f>
        <v>4.8499999999999993E-3</v>
      </c>
      <c r="E13" s="8" t="s">
        <v>8</v>
      </c>
      <c r="F13" s="5" t="s">
        <v>15</v>
      </c>
    </row>
    <row r="14" spans="1:6" ht="45" x14ac:dyDescent="0.25">
      <c r="A14" s="7"/>
      <c r="B14" s="5" t="s">
        <v>5</v>
      </c>
      <c r="C14" s="8" t="s">
        <v>19</v>
      </c>
      <c r="D14" s="10">
        <f>47.45/1000</f>
        <v>4.7450000000000006E-2</v>
      </c>
      <c r="E14" s="8" t="s">
        <v>8</v>
      </c>
      <c r="F14" s="5" t="s">
        <v>15</v>
      </c>
    </row>
    <row r="15" spans="1:6" ht="45" x14ac:dyDescent="0.25">
      <c r="A15" s="7"/>
      <c r="B15" s="5" t="s">
        <v>5</v>
      </c>
      <c r="C15" s="8" t="s">
        <v>20</v>
      </c>
      <c r="D15" s="10">
        <f>316.8/1000</f>
        <v>0.31680000000000003</v>
      </c>
      <c r="E15" s="8" t="s">
        <v>8</v>
      </c>
      <c r="F15" s="5" t="s">
        <v>15</v>
      </c>
    </row>
    <row r="16" spans="1:6" ht="60" x14ac:dyDescent="0.25">
      <c r="A16" s="7"/>
      <c r="B16" s="5" t="s">
        <v>5</v>
      </c>
      <c r="C16" s="8" t="s">
        <v>21</v>
      </c>
      <c r="D16" s="10">
        <f>40/1000</f>
        <v>0.04</v>
      </c>
      <c r="E16" s="8" t="s">
        <v>8</v>
      </c>
      <c r="F16" s="5" t="s">
        <v>15</v>
      </c>
    </row>
    <row r="17" spans="1:6" ht="60" x14ac:dyDescent="0.25">
      <c r="A17" s="7"/>
      <c r="B17" s="5" t="s">
        <v>5</v>
      </c>
      <c r="C17" s="8" t="s">
        <v>21</v>
      </c>
      <c r="D17" s="10">
        <f>35/1000</f>
        <v>3.5000000000000003E-2</v>
      </c>
      <c r="E17" s="8" t="s">
        <v>8</v>
      </c>
      <c r="F17" s="5" t="s">
        <v>15</v>
      </c>
    </row>
    <row r="18" spans="1:6" x14ac:dyDescent="0.25">
      <c r="D18" s="4"/>
      <c r="E18" s="3"/>
    </row>
    <row r="19" spans="1:6" x14ac:dyDescent="0.25">
      <c r="D19" s="4"/>
      <c r="E19" s="3"/>
    </row>
    <row r="20" spans="1:6" x14ac:dyDescent="0.25">
      <c r="D20" s="4"/>
      <c r="E20" s="3"/>
    </row>
    <row r="21" spans="1:6" x14ac:dyDescent="0.25">
      <c r="D21" s="4"/>
      <c r="E21" s="3"/>
    </row>
    <row r="22" spans="1:6" x14ac:dyDescent="0.25">
      <c r="D22" s="4"/>
    </row>
    <row r="23" spans="1:6" x14ac:dyDescent="0.25">
      <c r="D23" s="4"/>
    </row>
    <row r="24" spans="1:6" x14ac:dyDescent="0.25">
      <c r="D24" s="4"/>
    </row>
    <row r="25" spans="1:6" x14ac:dyDescent="0.25">
      <c r="D25" s="4"/>
    </row>
  </sheetData>
  <mergeCells count="1">
    <mergeCell ref="A3:F3"/>
  </mergeCells>
  <pageMargins left="0.7" right="0.7" top="0.75" bottom="0.75" header="0.3" footer="0.3"/>
  <pageSetup paperSize="9" scale="5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Шпор Вера Андреевна</dc:creator>
  <cp:lastModifiedBy>Матвеев Александр Владимирович</cp:lastModifiedBy>
  <cp:lastPrinted>2025-06-23T11:18:48Z</cp:lastPrinted>
  <dcterms:created xsi:type="dcterms:W3CDTF">2015-06-05T18:19:34Z</dcterms:created>
  <dcterms:modified xsi:type="dcterms:W3CDTF">2025-06-23T11:22:35Z</dcterms:modified>
</cp:coreProperties>
</file>