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330A24D5-FD97-4400-9DE7-9021991EFC0F}" xr6:coauthVersionLast="47" xr6:coauthVersionMax="47" xr10:uidLastSave="{00000000-0000-0000-0000-000000000000}"/>
  <bookViews>
    <workbookView xWindow="2415" yWindow="1395" windowWidth="3214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 l="1"/>
  <c r="D13" i="1" l="1"/>
  <c r="F12" i="1" l="1"/>
  <c r="E12" i="1"/>
  <c r="D12" i="1"/>
  <c r="E7" i="1" l="1"/>
  <c r="F7" i="1"/>
  <c r="D7" i="1"/>
</calcChain>
</file>

<file path=xl/sharedStrings.xml><?xml version="1.0" encoding="utf-8"?>
<sst xmlns="http://schemas.openxmlformats.org/spreadsheetml/2006/main" count="43" uniqueCount="36">
  <si>
    <t>Таблица 15.13 - Индикаторы, характеризующие динамику функционирования Мини-ТЭС*</t>
  </si>
  <si>
    <t>№ п.п.</t>
  </si>
  <si>
    <t>Показатель</t>
  </si>
  <si>
    <t>Ед.изм.</t>
  </si>
  <si>
    <t>Установленная электрическая мощность турбоагрегатов ТЭЦ</t>
  </si>
  <si>
    <t>Установленная тепловая мощность ТЭЦ, в том числе:</t>
  </si>
  <si>
    <t>МВт</t>
  </si>
  <si>
    <t>Гкал/ч</t>
  </si>
  <si>
    <t>2.1.</t>
  </si>
  <si>
    <t>базовая (турбоагрегатов)</t>
  </si>
  <si>
    <t>пиковая</t>
  </si>
  <si>
    <t>2.2.</t>
  </si>
  <si>
    <t>5.1.</t>
  </si>
  <si>
    <t>из ГПА</t>
  </si>
  <si>
    <t>Доля тепловой энергии, отпущенной из отборов турбоагрегатов к общему количеству тепловой энергии отпущенной с коллекторов ТЭЦ</t>
  </si>
  <si>
    <t>УРУТ на отпуск электроэнергии с шин ТЭЦ</t>
  </si>
  <si>
    <t>Частота отказов с прекращением теплоснабжения от ТЭЦ</t>
  </si>
  <si>
    <t>Присоединенная тепловая нагрузка на коллекторах</t>
  </si>
  <si>
    <t>Доля резерва тепловой мощности ТЭЦ</t>
  </si>
  <si>
    <t>Отпуск тепловой энергии с коллекторов, в т.ч.</t>
  </si>
  <si>
    <t xml:space="preserve">УРУТ на электроэнергию, выработанную на базе теплового потребления </t>
  </si>
  <si>
    <t>УРУТ на отпуск тепловой энергии с коллекторов ТЭЦ</t>
  </si>
  <si>
    <t>Коэффициент полезного использования теплоты топлива на ТЭЦ</t>
  </si>
  <si>
    <t>Число часов использования установленной тепловой мощности ТЭЦ</t>
  </si>
  <si>
    <t>Число часов использования установленной тепловой мощности турбоагрегатов ТЭЦ</t>
  </si>
  <si>
    <t>Удельная установленная тепловая мощность ТЭЦ на одного жителя</t>
  </si>
  <si>
    <t>%</t>
  </si>
  <si>
    <t>тыс.Гкал</t>
  </si>
  <si>
    <t>-</t>
  </si>
  <si>
    <t>г.у.т/кВт-ч</t>
  </si>
  <si>
    <t>г.у.т/Гкал</t>
  </si>
  <si>
    <t>час/год</t>
  </si>
  <si>
    <t>МВт/тыс.чел</t>
  </si>
  <si>
    <t>1/год</t>
  </si>
  <si>
    <t>* до 2023 года - индикаторы мини-ТЭЦ ООО "ТГКом", с 2023 года - индикаторы мини-ТЭС ООО "ГПА"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</si>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</sst>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4"/>
  <sheetViews>
    <sheetView tabSelected="1" view="pageBreakPreview" zoomScale="115" zoomScaleNormal="100" zoomScaleSheetLayoutView="115" workbookViewId="0">
      <selection activeCell="X1" sqref="X1"/>
    </sheetView>
  </sheetViews>
  <sheetFormatPr defaultRowHeight="15" x14ac:dyDescent="0.25"/>
  <cols>
    <col min="1" max="1" width="8.7109375" customWidth="1"/>
    <col min="2" max="2" width="38.28515625" customWidth="1"/>
    <col min="3" max="3" width="13.28515625" customWidth="1"/>
  </cols>
  <sheetData>
    <row r="1" spans="1:24" x14ac:dyDescent="0.25">
      <c r="X1" s="7" t="s">
        <v>35</v>
      </c>
    </row>
    <row r="3" spans="1:24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5" spans="1:24" x14ac:dyDescent="0.25">
      <c r="A5" s="1" t="s">
        <v>1</v>
      </c>
      <c r="B5" s="1" t="s">
        <v>2</v>
      </c>
      <c r="C5" s="1" t="s">
        <v>3</v>
      </c>
      <c r="D5" s="1">
        <v>2020</v>
      </c>
      <c r="E5" s="1">
        <v>2021</v>
      </c>
      <c r="F5" s="1">
        <v>2022</v>
      </c>
      <c r="G5" s="1">
        <v>2023</v>
      </c>
      <c r="H5" s="1">
        <v>2024</v>
      </c>
      <c r="I5" s="1">
        <v>2025</v>
      </c>
      <c r="J5" s="1">
        <v>2026</v>
      </c>
      <c r="K5" s="1">
        <v>2027</v>
      </c>
      <c r="L5" s="1">
        <v>2028</v>
      </c>
      <c r="M5" s="1">
        <v>2029</v>
      </c>
      <c r="N5" s="1">
        <v>2030</v>
      </c>
      <c r="O5" s="1">
        <v>2031</v>
      </c>
      <c r="P5" s="1">
        <v>2032</v>
      </c>
      <c r="Q5" s="1">
        <v>2033</v>
      </c>
      <c r="R5" s="1">
        <v>2034</v>
      </c>
      <c r="S5" s="1">
        <v>2035</v>
      </c>
      <c r="T5" s="1">
        <v>2036</v>
      </c>
      <c r="U5" s="1">
        <v>2037</v>
      </c>
      <c r="V5" s="1">
        <v>2038</v>
      </c>
      <c r="W5" s="1">
        <v>2039</v>
      </c>
      <c r="X5" s="1">
        <v>2040</v>
      </c>
    </row>
    <row r="6" spans="1:24" ht="30" x14ac:dyDescent="0.25">
      <c r="A6" s="3">
        <v>1</v>
      </c>
      <c r="B6" s="5" t="s">
        <v>4</v>
      </c>
      <c r="C6" s="3" t="s">
        <v>6</v>
      </c>
      <c r="D6" s="2">
        <v>6.0659999999999998</v>
      </c>
      <c r="E6" s="2">
        <v>6.0659999999999998</v>
      </c>
      <c r="F6" s="2">
        <v>6.0659999999999998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0" x14ac:dyDescent="0.25">
      <c r="A7" s="4">
        <v>2</v>
      </c>
      <c r="B7" s="5" t="s">
        <v>5</v>
      </c>
      <c r="C7" s="3" t="s">
        <v>7</v>
      </c>
      <c r="D7" s="2">
        <f>D8+D9</f>
        <v>324.09999999999997</v>
      </c>
      <c r="E7" s="2">
        <f t="shared" ref="E7:F7" si="0">E8+E9</f>
        <v>324.09999999999997</v>
      </c>
      <c r="F7" s="2">
        <f t="shared" si="0"/>
        <v>324.09999999999997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25">
      <c r="A8" s="4" t="s">
        <v>8</v>
      </c>
      <c r="B8" s="5" t="s">
        <v>9</v>
      </c>
      <c r="C8" s="3" t="s">
        <v>7</v>
      </c>
      <c r="D8" s="2">
        <v>5.9</v>
      </c>
      <c r="E8" s="2">
        <v>5.9</v>
      </c>
      <c r="F8" s="2">
        <v>5.9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25">
      <c r="A9" s="4" t="s">
        <v>11</v>
      </c>
      <c r="B9" s="5" t="s">
        <v>10</v>
      </c>
      <c r="C9" s="3" t="s">
        <v>7</v>
      </c>
      <c r="D9" s="2">
        <v>318.2</v>
      </c>
      <c r="E9" s="2">
        <v>318.2</v>
      </c>
      <c r="F9" s="2">
        <v>318.2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30" x14ac:dyDescent="0.25">
      <c r="A10" s="4">
        <v>3</v>
      </c>
      <c r="B10" s="5" t="s">
        <v>17</v>
      </c>
      <c r="C10" s="3" t="s">
        <v>7</v>
      </c>
      <c r="D10" s="2">
        <v>148.904</v>
      </c>
      <c r="E10" s="2">
        <v>148.904</v>
      </c>
      <c r="F10" s="2">
        <v>148.07300000000001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x14ac:dyDescent="0.25">
      <c r="A11" s="4">
        <v>4</v>
      </c>
      <c r="B11" s="5" t="s">
        <v>18</v>
      </c>
      <c r="C11" s="3" t="s">
        <v>26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30" x14ac:dyDescent="0.25">
      <c r="A12" s="4">
        <v>5</v>
      </c>
      <c r="B12" s="5" t="s">
        <v>19</v>
      </c>
      <c r="C12" s="3" t="s">
        <v>27</v>
      </c>
      <c r="D12" s="6">
        <f>393178.37/1000</f>
        <v>393.17836999999997</v>
      </c>
      <c r="E12" s="6">
        <f>427180.556091/1000</f>
        <v>427.18055609099997</v>
      </c>
      <c r="F12" s="6">
        <f>382297.6/1000</f>
        <v>382.29759999999999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A13" s="4" t="s">
        <v>12</v>
      </c>
      <c r="B13" s="5" t="s">
        <v>13</v>
      </c>
      <c r="C13" s="3" t="s">
        <v>27</v>
      </c>
      <c r="D13" s="2">
        <f>29963.59/1000</f>
        <v>29.96359</v>
      </c>
      <c r="E13" s="2">
        <f>25528.31/1000</f>
        <v>25.528310000000001</v>
      </c>
      <c r="F13" s="2">
        <f>22830.46/1000</f>
        <v>22.830459999999999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60" x14ac:dyDescent="0.25">
      <c r="A14" s="4">
        <v>6</v>
      </c>
      <c r="B14" s="5" t="s">
        <v>14</v>
      </c>
      <c r="C14" s="3" t="s">
        <v>28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30" x14ac:dyDescent="0.25">
      <c r="A15" s="4">
        <v>7</v>
      </c>
      <c r="B15" s="5" t="s">
        <v>15</v>
      </c>
      <c r="C15" s="3" t="s">
        <v>29</v>
      </c>
      <c r="D15" s="2">
        <v>220.68200677808699</v>
      </c>
      <c r="E15" s="2">
        <v>196.45</v>
      </c>
      <c r="F15" s="2">
        <v>176.01348027985907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45" x14ac:dyDescent="0.25">
      <c r="A16" s="4">
        <v>8</v>
      </c>
      <c r="B16" s="5" t="s">
        <v>20</v>
      </c>
      <c r="C16" s="3" t="s">
        <v>29</v>
      </c>
      <c r="D16" s="2">
        <v>220.68200677808699</v>
      </c>
      <c r="E16" s="2">
        <v>196.45</v>
      </c>
      <c r="F16" s="2">
        <v>176.01348027985907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30" x14ac:dyDescent="0.25">
      <c r="A17" s="4">
        <v>9</v>
      </c>
      <c r="B17" s="5" t="s">
        <v>21</v>
      </c>
      <c r="C17" s="3" t="s">
        <v>30</v>
      </c>
      <c r="D17" s="2">
        <v>153.06991889839591</v>
      </c>
      <c r="E17" s="2">
        <v>161.79991867780831</v>
      </c>
      <c r="F17" s="2">
        <v>158.8708962735071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30" x14ac:dyDescent="0.25">
      <c r="A18" s="4">
        <v>10</v>
      </c>
      <c r="B18" s="5" t="s">
        <v>22</v>
      </c>
      <c r="C18" s="3" t="s">
        <v>26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ht="45" x14ac:dyDescent="0.25">
      <c r="A19" s="4">
        <v>11</v>
      </c>
      <c r="B19" s="5" t="s">
        <v>23</v>
      </c>
      <c r="C19" s="3" t="s">
        <v>31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ht="45" x14ac:dyDescent="0.25">
      <c r="A20" s="4">
        <v>12</v>
      </c>
      <c r="B20" s="5" t="s">
        <v>24</v>
      </c>
      <c r="C20" s="3" t="s">
        <v>31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30" x14ac:dyDescent="0.25">
      <c r="A21" s="4">
        <v>13</v>
      </c>
      <c r="B21" s="5" t="s">
        <v>25</v>
      </c>
      <c r="C21" s="3" t="s">
        <v>32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 ht="30" x14ac:dyDescent="0.25">
      <c r="A22" s="4">
        <v>14</v>
      </c>
      <c r="B22" s="5" t="s">
        <v>16</v>
      </c>
      <c r="C22" s="3" t="s">
        <v>33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4" spans="1:24" x14ac:dyDescent="0.25">
      <c r="A24" t="s">
        <v>34</v>
      </c>
    </row>
  </sheetData>
  <mergeCells count="1">
    <mergeCell ref="A3:X3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2025-06-23T11:22:00Z</cp:lastPrinted>
  <dcterms:created xsi:type="dcterms:W3CDTF">2015-06-05T18:19:34Z</dcterms:created>
  <dcterms:modified xsi:type="dcterms:W3CDTF">2025-06-23T11:25:24Z</dcterms:modified>
</cp:coreProperties>
</file>