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134"/>
  </bookViews>
  <sheets>
    <sheet name="ДС214" sheetId="1" r:id="rId1"/>
    <sheet name="ДС1" sheetId="2" r:id="rId2"/>
    <sheet name="ДС2" sheetId="3" r:id="rId3"/>
    <sheet name="ДС3" sheetId="4" r:id="rId4"/>
    <sheet name="ДС4" sheetId="5" r:id="rId5"/>
    <sheet name="ДС5" sheetId="6" r:id="rId6"/>
    <sheet name="ДС6" sheetId="7" r:id="rId7"/>
    <sheet name="ДС9" sheetId="8" r:id="rId8"/>
    <sheet name="ДС10" sheetId="9" r:id="rId9"/>
    <sheet name="ДС12" sheetId="10" r:id="rId10"/>
    <sheet name="ДС13" sheetId="11" r:id="rId11"/>
    <sheet name="ДС14" sheetId="12" r:id="rId12"/>
    <sheet name="ДС16" sheetId="13" r:id="rId13"/>
    <sheet name="ДС17" sheetId="14" r:id="rId14"/>
    <sheet name="ДС20" sheetId="15" r:id="rId15"/>
    <sheet name="ДС21" sheetId="16" r:id="rId16"/>
    <sheet name="23" sheetId="17" r:id="rId17"/>
    <sheet name="25" sheetId="18" r:id="rId18"/>
    <sheet name="26" sheetId="19" r:id="rId19"/>
    <sheet name="30" sheetId="20" r:id="rId20"/>
    <sheet name="32" sheetId="21" r:id="rId21"/>
    <sheet name="37" sheetId="22" r:id="rId22"/>
    <sheet name="38" sheetId="23" r:id="rId23"/>
    <sheet name="41" sheetId="24" r:id="rId24"/>
    <sheet name="51" sheetId="25" r:id="rId25"/>
    <sheet name="52" sheetId="26" r:id="rId26"/>
    <sheet name="53" sheetId="27" r:id="rId27"/>
    <sheet name="56" sheetId="28" r:id="rId28"/>
    <sheet name="57" sheetId="29" r:id="rId29"/>
    <sheet name="65" sheetId="30" r:id="rId30"/>
    <sheet name="66" sheetId="31" r:id="rId31"/>
    <sheet name="77" sheetId="32" r:id="rId32"/>
    <sheet name="81" sheetId="33" r:id="rId33"/>
    <sheet name="87" sheetId="34" r:id="rId34"/>
    <sheet name="88" sheetId="35" r:id="rId35"/>
    <sheet name="90" sheetId="36" r:id="rId36"/>
    <sheet name="92" sheetId="37" r:id="rId37"/>
    <sheet name="93" sheetId="38" r:id="rId38"/>
    <sheet name="94" sheetId="39" r:id="rId39"/>
    <sheet name="95" sheetId="40" r:id="rId40"/>
    <sheet name="101" sheetId="41" r:id="rId41"/>
    <sheet name="103" sheetId="42" r:id="rId42"/>
    <sheet name="112" sheetId="43" r:id="rId43"/>
    <sheet name="116" sheetId="44" r:id="rId44"/>
    <sheet name="119" sheetId="45" r:id="rId45"/>
    <sheet name="127" sheetId="46" r:id="rId46"/>
    <sheet name="128" sheetId="47" r:id="rId47"/>
    <sheet name="130" sheetId="48" r:id="rId48"/>
    <sheet name="131" sheetId="49" r:id="rId49"/>
    <sheet name="ДС134" sheetId="50" r:id="rId50"/>
    <sheet name="ДС138" sheetId="51" r:id="rId51"/>
    <sheet name="ДС139" sheetId="52" r:id="rId52"/>
    <sheet name="ДС148" sheetId="53" r:id="rId53"/>
    <sheet name="ДС157" sheetId="54" r:id="rId54"/>
    <sheet name="ДС162" sheetId="55" r:id="rId55"/>
    <sheet name="ДС165" sheetId="56" r:id="rId56"/>
    <sheet name="ДС168" sheetId="57" r:id="rId57"/>
    <sheet name="ДС169" sheetId="58" r:id="rId58"/>
    <sheet name="ДС174" sheetId="59" r:id="rId59"/>
    <sheet name="ДС176" sheetId="60" r:id="rId60"/>
    <sheet name="ДС178" sheetId="61" r:id="rId61"/>
    <sheet name="ДС183" sheetId="62" r:id="rId62"/>
    <sheet name="ДС185" sheetId="63" r:id="rId63"/>
    <sheet name="ДС 188" sheetId="64" r:id="rId64"/>
    <sheet name="ДС 191" sheetId="65" r:id="rId65"/>
    <sheet name="ДС 195" sheetId="66" r:id="rId66"/>
    <sheet name="ДС 198" sheetId="67" r:id="rId67"/>
    <sheet name="ДС 201" sheetId="68" r:id="rId68"/>
    <sheet name="ДС 203" sheetId="69" r:id="rId69"/>
    <sheet name="ДС 204" sheetId="70" r:id="rId70"/>
    <sheet name="ДС 206" sheetId="71" r:id="rId71"/>
    <sheet name="ДС 207" sheetId="72" r:id="rId72"/>
    <sheet name="ДС 210" sheetId="73" r:id="rId73"/>
    <sheet name="ДС 211" sheetId="74" r:id="rId74"/>
    <sheet name="ДС 216" sheetId="75" r:id="rId75"/>
    <sheet name="ДС 219" sheetId="76" r:id="rId76"/>
    <sheet name="ДС 222" sheetId="77" r:id="rId77"/>
    <sheet name="ДС 235" sheetId="78" r:id="rId78"/>
    <sheet name="ДС 236" sheetId="79" r:id="rId79"/>
    <sheet name="ДС 238" sheetId="80" r:id="rId80"/>
    <sheet name="240" sheetId="81" r:id="rId81"/>
    <sheet name="241" sheetId="82" r:id="rId82"/>
    <sheet name="244" sheetId="83" r:id="rId83"/>
    <sheet name="247" sheetId="84" r:id="rId84"/>
    <sheet name="249" sheetId="85" r:id="rId85"/>
    <sheet name="252" sheetId="86" r:id="rId86"/>
    <sheet name="253" sheetId="87" r:id="rId87"/>
    <sheet name="258" sheetId="88" r:id="rId88"/>
    <sheet name="259" sheetId="89" r:id="rId89"/>
    <sheet name="ДС261" sheetId="90" r:id="rId90"/>
    <sheet name="ДС264" sheetId="91" r:id="rId91"/>
    <sheet name="ДС266" sheetId="92" r:id="rId92"/>
    <sheet name="ДС268" sheetId="93" r:id="rId93"/>
    <sheet name="ДС270" sheetId="94" r:id="rId94"/>
    <sheet name="ДС275" sheetId="95" r:id="rId95"/>
    <sheet name="ДС276" sheetId="96" r:id="rId96"/>
    <sheet name="ДС278" sheetId="97" r:id="rId97"/>
    <sheet name="ДС279" sheetId="98" r:id="rId98"/>
    <sheet name="ДС282" sheetId="99" r:id="rId99"/>
    <sheet name="ДС283" sheetId="100" r:id="rId100"/>
    <sheet name="ДС289 " sheetId="101" r:id="rId101"/>
    <sheet name="302" sheetId="102" r:id="rId102"/>
    <sheet name="303" sheetId="103" r:id="rId103"/>
    <sheet name="304" sheetId="104" r:id="rId104"/>
    <sheet name="305" sheetId="105" r:id="rId105"/>
    <sheet name="310" sheetId="106" r:id="rId106"/>
    <sheet name="311" sheetId="107" r:id="rId107"/>
    <sheet name="312" sheetId="108" r:id="rId108"/>
    <sheet name="313" sheetId="109" r:id="rId109"/>
    <sheet name="314" sheetId="110" r:id="rId110"/>
    <sheet name="317" sheetId="111" r:id="rId111"/>
    <sheet name="319" sheetId="112" r:id="rId112"/>
    <sheet name="325" sheetId="113" r:id="rId113"/>
    <sheet name="328 " sheetId="114" r:id="rId114"/>
    <sheet name="329" sheetId="115" r:id="rId115"/>
    <sheet name="330" sheetId="116" r:id="rId116"/>
    <sheet name="331" sheetId="117" r:id="rId117"/>
    <sheet name="336" sheetId="118" r:id="rId118"/>
    <sheet name="337" sheetId="119" r:id="rId119"/>
    <sheet name="338" sheetId="120" r:id="rId120"/>
    <sheet name="344" sheetId="121" r:id="rId121"/>
    <sheet name="339" sheetId="122" r:id="rId122"/>
    <sheet name="345" sheetId="123" r:id="rId123"/>
    <sheet name="349" sheetId="124" r:id="rId124"/>
    <sheet name="351" sheetId="125" r:id="rId125"/>
    <sheet name="354" sheetId="126" r:id="rId126"/>
    <sheet name="355" sheetId="127" r:id="rId127"/>
    <sheet name="358" sheetId="128" r:id="rId128"/>
    <sheet name="359" sheetId="129" r:id="rId129"/>
    <sheet name="361" sheetId="130" r:id="rId130"/>
    <sheet name="365" sheetId="131" r:id="rId131"/>
    <sheet name="366" sheetId="132" r:id="rId132"/>
    <sheet name="368" sheetId="133" r:id="rId133"/>
    <sheet name="369" sheetId="134" r:id="rId134"/>
    <sheet name="ДС375" sheetId="135" r:id="rId135"/>
    <sheet name="ДС378" sheetId="136" r:id="rId136"/>
    <sheet name="ДС380" sheetId="137" r:id="rId137"/>
    <sheet name="ДС383" sheetId="138" r:id="rId138"/>
    <sheet name="ДС385" sheetId="139" r:id="rId139"/>
    <sheet name="ДС389" sheetId="140" r:id="rId140"/>
    <sheet name=" ДС392" sheetId="141" r:id="rId141"/>
    <sheet name="ДС396" sheetId="142" r:id="rId142"/>
    <sheet name="ДС397" sheetId="143" r:id="rId143"/>
    <sheet name="ДС245" sheetId="144" r:id="rId144"/>
    <sheet name="ДС7" sheetId="145" r:id="rId145"/>
    <sheet name="ДС44" sheetId="146" r:id="rId146"/>
    <sheet name="ДС194" sheetId="147" r:id="rId147"/>
    <sheet name="ДС293" sheetId="148" r:id="rId148"/>
    <sheet name="ДС11" sheetId="149" r:id="rId149"/>
    <sheet name="ДС341" sheetId="150" r:id="rId150"/>
    <sheet name="ДС15" sheetId="151" r:id="rId151"/>
    <sheet name="ДС100" sheetId="152" r:id="rId152"/>
    <sheet name="ДС96" sheetId="153" r:id="rId153"/>
    <sheet name="ДС122" sheetId="154" r:id="rId154"/>
    <sheet name="ДС150" sheetId="155" r:id="rId155"/>
    <sheet name="ДС160" sheetId="156" r:id="rId156"/>
    <sheet name="ДС197" sheetId="157" r:id="rId157"/>
    <sheet name="ДС263" sheetId="158" r:id="rId158"/>
    <sheet name="ДС284" sheetId="159" r:id="rId159"/>
    <sheet name="ДС291" sheetId="160" r:id="rId160"/>
    <sheet name="ДС306" sheetId="161" r:id="rId161"/>
    <sheet name="ДС342" sheetId="162" r:id="rId162"/>
    <sheet name="ДС356" sheetId="163" r:id="rId163"/>
    <sheet name="ДС377" sheetId="164" r:id="rId164"/>
    <sheet name="ДС394" sheetId="165" r:id="rId165"/>
    <sheet name="ДС400" sheetId="166" r:id="rId166"/>
    <sheet name="8" sheetId="167" r:id="rId167"/>
    <sheet name="12.2" sheetId="168" r:id="rId168"/>
    <sheet name="18" sheetId="169" r:id="rId169"/>
    <sheet name="40" sheetId="170" r:id="rId170"/>
    <sheet name="50" sheetId="171" r:id="rId171"/>
    <sheet name="55" sheetId="172" r:id="rId172"/>
    <sheet name="59" sheetId="173" r:id="rId173"/>
    <sheet name="72" sheetId="174" r:id="rId174"/>
    <sheet name="124" sheetId="175" r:id="rId175"/>
    <sheet name="140" sheetId="176" r:id="rId176"/>
    <sheet name="179" sheetId="177" r:id="rId177"/>
    <sheet name="246" sheetId="178" r:id="rId178"/>
    <sheet name="250" sheetId="179" r:id="rId179"/>
    <sheet name="262" sheetId="180" r:id="rId180"/>
    <sheet name="281" sheetId="181" r:id="rId181"/>
    <sheet name="379" sheetId="182" r:id="rId182"/>
    <sheet name="388" sheetId="183" r:id="rId183"/>
  </sheets>
  <definedNames>
    <definedName name="_GoBack" localSheetId="81">'241'!$C$8</definedName>
    <definedName name="OLE_LINK5" localSheetId="150">'ДС15'!#REF!</definedName>
    <definedName name="_xlnm.Print_Area" localSheetId="130">'365'!$A$1:$D$50</definedName>
    <definedName name="_xlnm.Print_Area" localSheetId="131">'366'!$A$1:$D$50</definedName>
    <definedName name="_xlnm.Print_Area" localSheetId="132">'368'!$A$1:$D$49</definedName>
    <definedName name="_xlnm.Print_Area" localSheetId="133">'369'!$A$1:$D$49</definedName>
  </definedNames>
  <calcPr fullCalcOnLoad="1"/>
</workbook>
</file>

<file path=xl/comments12.xml><?xml version="1.0" encoding="utf-8"?>
<comments xmlns="http://schemas.openxmlformats.org/spreadsheetml/2006/main">
  <authors>
    <author>Автор</author>
  </authors>
  <commentList>
    <comment ref="C8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вакансия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9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длительный лист нетрудоспособности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C8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вакансия</t>
        </r>
      </text>
    </comment>
  </commentList>
</comments>
</file>

<file path=xl/sharedStrings.xml><?xml version="1.0" encoding="utf-8"?>
<sst xmlns="http://schemas.openxmlformats.org/spreadsheetml/2006/main" count="1455" uniqueCount="211">
  <si>
    <t>Бюджетное дошкольное образовательное учреждение города Омска                                                                       "Центр развития ребенка - детский сад № 356"</t>
  </si>
  <si>
    <t>(полное наименование бюджетного учреждения)</t>
  </si>
  <si>
    <t>N п/п</t>
  </si>
  <si>
    <t>Занимаемая должность</t>
  </si>
  <si>
    <t>Среднемесячная заработная плата, рублей</t>
  </si>
  <si>
    <t>Заведующий</t>
  </si>
  <si>
    <t>Главный бухгалтер</t>
  </si>
  <si>
    <t>Заместитель заведущего</t>
  </si>
  <si>
    <t>Бюджетное дошкольное образовательное учреждение города Омска "Детский сад компенсирующего вида  №  400 "</t>
  </si>
  <si>
    <t>Бюджетное дошкольное образовательное учреждение города Омска "Центр развития ребенка - детский сад № 394"</t>
  </si>
  <si>
    <t>Бюджетное дошкольное образовательное учреждение города Омска "Центр развития ребенка - детский сад №100"</t>
  </si>
  <si>
    <t>Бюджетное дошкольное образовательное учреждение города Омска "Центр развития ребенка - детский сад № 306"</t>
  </si>
  <si>
    <t>Бюджетное дошкольное образовательное учреждение города Омска "Центр развития ребенка -детский сад № 96"</t>
  </si>
  <si>
    <t>Бюджетное дошкольное образовательное учреждение города Омска "Детский сад комбинированного вида № 160"</t>
  </si>
  <si>
    <t>Заместитель заведующего</t>
  </si>
  <si>
    <t xml:space="preserve">Бюджетное дошкольное образовательное учреждение города Омска    "Центр развития ребенка-детский сад № 270"                                                                    </t>
  </si>
  <si>
    <t>Бюджетное дошкольное образовательное учреждение города Омска                                                                       «Детский сад № 275 общеразвивающего вида»</t>
  </si>
  <si>
    <t>Бюджетное дошкольное образовательное учреждение города Омска "Центр развития ребенка -детский сад № 122"</t>
  </si>
  <si>
    <t>Бюджетное дошкольное образовательное учреждение города Омска                                                                      "Детский сад № 261"</t>
  </si>
  <si>
    <t>Бюджетное дошкольное образовательное учреждение города Омска       "Центр развития ребенка - детский сад № 264"</t>
  </si>
  <si>
    <t>Бюджетное дошкольное образовательное учреждение города Омска           "Детский сад №266 общеразвивающего вида"</t>
  </si>
  <si>
    <t>Бюджетное дошкольное образовательное учреждение города Омска                                                                       "Детский сад № 276 компенсирующего вида"</t>
  </si>
  <si>
    <t>Бюджетное дошкольное образовательное учреждение города Омска   "Детский сад № 278 компенсирующего вида"</t>
  </si>
  <si>
    <t>Бюджетное дошкольное образовательное учреждение города Омска   "Детский сад № 279 "</t>
  </si>
  <si>
    <t>Бюджетное дошкольное образовательное учреждение города Омска    "Детский сад № 282 кмбинированного вида"</t>
  </si>
  <si>
    <t>Бюджетное дошкольное образовательное учреждение города Омска  "Детский сад № 283 комбинированного вида"</t>
  </si>
  <si>
    <t>Бюджетное дошкольное образовательное учреждение города Омска                                                                       " Детский сад № 289"</t>
  </si>
  <si>
    <t>Бюджетное дошкольное образовательное учреждение города Омска "Детский сад  № 150"</t>
  </si>
  <si>
    <t>Бюджетное дошкольное образовательное учреждение города Омска "Центр развития ребенка - детский сад №     197  "</t>
  </si>
  <si>
    <t>Бюджетное дошкольное образовательное учреждение города Омска "Детский сад № 263"</t>
  </si>
  <si>
    <t>Бюджетное дошкольное образовательное учреждение г. Омска  "Центр развития ребенка - детский сад № 284"</t>
  </si>
  <si>
    <t>Бюджетное дошкольное образовательное учреждение г. Омска "Центр развития ребёнка - детский сад №291"</t>
  </si>
  <si>
    <t>Бюджетное дошкольное образовательное учреждение города Омска  "Детский сад №  342  комбинированного вида "</t>
  </si>
  <si>
    <t>Информация о рассчитываемой за 2023 год среднемесячной заработной плате руководителей, их заместителей и главных бухгалтеров</t>
  </si>
  <si>
    <t>49 333,04</t>
  </si>
  <si>
    <t>28 808,89</t>
  </si>
  <si>
    <t>29 984,62</t>
  </si>
  <si>
    <t xml:space="preserve">Главный бухгалтер </t>
  </si>
  <si>
    <t>Бюджетное дошкольное  образовательное учреждение города  Омска                                "Детский сад № 134 комбинированного вида"</t>
  </si>
  <si>
    <t>Бюджетное дошкольное  образовательное учреждение города  Омска                                            "Детский сад № 138"</t>
  </si>
  <si>
    <t>Бюджетное дошкольное образовательное учреждение города  Омска                                  «Центр развития ребенка – детский сад № 139»</t>
  </si>
  <si>
    <t>Бюджетное дошкольное образовательное учреждение города Омска                                    "Детский сад №148"</t>
  </si>
  <si>
    <t>Бюджетное дошкольное образовательное учреждение города Омска                                      "Детский сад № 157 общеразвивающего вида"</t>
  </si>
  <si>
    <t>вакансия</t>
  </si>
  <si>
    <t>Бюджетное дошкольное образовательное учреждение города Омска                              "Детский сад №162"</t>
  </si>
  <si>
    <t>Бюджетное дошкольное образовательное учреждение города Омска                                         "Детский сад №165"</t>
  </si>
  <si>
    <t>Бюджетное дошкольное образовательное учреждение города Омска                                          "Детский сад №168"</t>
  </si>
  <si>
    <t>Бюджетное дошкольное образовательное учреждение города Омска                                   "Детский сад №169"</t>
  </si>
  <si>
    <t>Бюджетное дошкольное образовательное  учреждение города Омска                              "Детский сад № 174"</t>
  </si>
  <si>
    <t>Бюджетное дошкольное образовательное учреждение  города Омска                            "Детский сад № 176"</t>
  </si>
  <si>
    <t xml:space="preserve">Бюджетное дошкольное образовательное учреждение города Омска                                             "Детский сад № 178 общеразвивающего вида" </t>
  </si>
  <si>
    <t>Бюджетное дошкольное образовательное учреждение города Омска                                    "Детский сад № 183"</t>
  </si>
  <si>
    <t>Бюджетное дошкольное образовательное учреждение  города Омска                                        "Детский сад № 185"</t>
  </si>
  <si>
    <t>Бюджетное дошкольное образовательное учреждение города Омска                                    "Детский сад №  375 комбинированного вида "</t>
  </si>
  <si>
    <t>Бюджетное дошкольное образовательное учреждение города Омска                                                                     "Центр развития ребенка - детский сад №378"</t>
  </si>
  <si>
    <t>Бюджетное дошкольное образовательное учреждение города Омска                             "Детский сад № 380 "</t>
  </si>
  <si>
    <t>Бюджетное дошкольное образовательное учреждение города Омска                                   "Детский сад № 383 комбинированного вида"</t>
  </si>
  <si>
    <t>Бюджетное дошкольное образовательное учреждение города Омска                                 "Детский сад  присмотра и оздоровления №  385"</t>
  </si>
  <si>
    <t>Бюджетное дошкольное образовательное учреждение города Омска                                 "Детский сад № 389"</t>
  </si>
  <si>
    <t>Бюджетное дошкольное образовательное учреждение города Омска                                         "Детский сад № 396 общеразвивающего вида"</t>
  </si>
  <si>
    <t>Бюджетное дошкольное образовательное учреждение города Омска                                         "Детский сад № 397 комбинированного вида"</t>
  </si>
  <si>
    <t>Бюджетное дошкольное образовательное учреждение города Омска                                              "Детский сад компенсирующего вида № 245"</t>
  </si>
  <si>
    <t>Бюджетное дошкольное образовательное учреждение города Омска                                                     "Детский сад № 7 общеразвивающего вида"</t>
  </si>
  <si>
    <t>Бюджетное дошкольное образовательное учреждение города Омска                                     "Центр развития ребенка - детский сад № 44"</t>
  </si>
  <si>
    <t>Бюджетное дошкольное образовательное учреждение города Омска                                            "Детский сад № 194 комбинированного вида"</t>
  </si>
  <si>
    <t>Бюджетное дошкольное образовательное учреждение города Омска                                                         "Детский сад общеразвивающего вида № 293"</t>
  </si>
  <si>
    <t>Бюджетное дошкольное образовательное учреждение города Омска                        "Центр развития ребенка - детский сад № 11"</t>
  </si>
  <si>
    <t xml:space="preserve">Заместитель заведующего </t>
  </si>
  <si>
    <t>Бюджетное дошкольное образовательное учреждение города Омска                                   "Центр развития ребенка - детский сад № 341"</t>
  </si>
  <si>
    <t>Бюджетное дошкольное образовательное учреждение города Омска  "Детский сад № 9 присмотра и оздоровления"</t>
  </si>
  <si>
    <t>Бюджетное дошкольное образовательное учреждение города Омска "Детский сад № 20"</t>
  </si>
  <si>
    <t>Бюджетное дошкольное образовательное учреждение города Омска "Центр развития ребенка - детский сад № 21"</t>
  </si>
  <si>
    <t>бюджетное дошкольное образовательное учреждение города Омска "Детский сад № 81"</t>
  </si>
  <si>
    <t>Бюджетное дошкольное образовательное  учреждение города Омска «Детский сад № 87 комбинированного вида»</t>
  </si>
  <si>
    <t>Бюджетное дошкольное образовательное  учреждение города Омска «Детский сад № 88 комбинированного вида»</t>
  </si>
  <si>
    <t>Заведующая</t>
  </si>
  <si>
    <t>главный бухгалтер</t>
  </si>
  <si>
    <t>заведующий</t>
  </si>
  <si>
    <t>Завдующий</t>
  </si>
  <si>
    <t>Бюджетное дошкольное образовательное учреждение города Омска                         "Детский сад № 103"</t>
  </si>
  <si>
    <t>Бюджетное дошкольное образовательное учреждение города Омска                         "Детский сад № 112"</t>
  </si>
  <si>
    <t>бюджетное дошкольное образовательное учреждение города Омска                         "Детский сад № 116 комбинированного вида"</t>
  </si>
  <si>
    <t xml:space="preserve">Бюджетное дошкольное образовательное учреждение города Омска
«Детский сад №119» 
</t>
  </si>
  <si>
    <t xml:space="preserve">Бюджетное дошкольное образовательное учреждение города Омска
«Детский сад №127» 
</t>
  </si>
  <si>
    <t>бюджетное дошкольное образовательное учреждение города Омска                         "Детский сад № 128 комбинированного вида"</t>
  </si>
  <si>
    <t>Бюджетное дошкольное образовательное учреждение города Омска                         "Детский сад № 130"</t>
  </si>
  <si>
    <t xml:space="preserve">Заведующий </t>
  </si>
  <si>
    <t>бюджетное дошкольное образовательное учреждение города Омска "Детский сад № 25"</t>
  </si>
  <si>
    <t>Бюджетное дошкольное образовательное учреждение города Омска «Детский сад присмотра и оздоровления № 30»</t>
  </si>
  <si>
    <t>Бюджетное дошкольное образовательное учреждение города Омска "Центр развития ребенка - детский сад № 38"</t>
  </si>
  <si>
    <t>Бюджетное дошкольное образовательное учреждение города Омска Детский сад № 51 комбинированного вида"</t>
  </si>
  <si>
    <t>Бюджетное дошкольное образовательное учреждение города Омска "Детский сад № 52 компенсирующего вида "</t>
  </si>
  <si>
    <t>Бюджетное дошкольное образовательное учреждение города Омска "Центр развития ребенка - детский сад № 53 "</t>
  </si>
  <si>
    <t>Бюджетное дошкольное образовательное учреждение города Омска "Детский сад №  57"</t>
  </si>
  <si>
    <t>Бюджетное дошкольное образовательное учреждение города Омска "Детский сад № 77 "</t>
  </si>
  <si>
    <t>Бюджетное дошкольное образовательное учреждение города Омска " Центр развития ребенка -Детский сад № 23 "</t>
  </si>
  <si>
    <t>Заведующий БДОУ</t>
  </si>
  <si>
    <t>2.</t>
  </si>
  <si>
    <t>1.</t>
  </si>
  <si>
    <t>Бюждетное дошкольное образовательное учреждение города Омска 
"Детский сад № 8 общеразвивающего вида"</t>
  </si>
  <si>
    <t>Бюждетное дошкольное образовательное учреждение города Омска 
"Детский сад № 12/2 комбинированного  вида"</t>
  </si>
  <si>
    <t>Бюждетное дошкольное образовательное учреждение города Омска 
"Детский сад № 18"</t>
  </si>
  <si>
    <t>Бюждетное дошкольное образовательное учреждение города Омска 
"Детский сад № 40"</t>
  </si>
  <si>
    <t>Бюждетное дошкольное образовательное учреждение города Омска 
"Детский сад № 50 общеразвивающего вида"</t>
  </si>
  <si>
    <t>Бюджетное дошкольное образовательное учреждение города Омска 
"Центр развития ребенка - Детский сад № 55"</t>
  </si>
  <si>
    <t>Бюждетное дошкольное образовательное учреждение города Омска 
"Детский сад № 59"</t>
  </si>
  <si>
    <t xml:space="preserve">Бюждетное дошкольное образовательное учреждение города Омска                             "Центр развития ребенка-детский сад № 258" </t>
  </si>
  <si>
    <t>Бюждетное дошкольное образовательное учреждение города Омска 
"Детский сад № 124"</t>
  </si>
  <si>
    <t>логопед</t>
  </si>
  <si>
    <t>Бюждетное дошкольное образовательное учреждение города Омска 
"Центр развития ребенка - детский сад № 140"</t>
  </si>
  <si>
    <t>Бюждетное дошкольное образовательное учреждение города Омска 
"Детский сад № 179 общеразвивающего вида"</t>
  </si>
  <si>
    <t>Бюджетное дошкольное образовательное учреждение города Омска 
«Центр развития ребенка -Детский сад № 246»</t>
  </si>
  <si>
    <t>Бюждетное дошкольное образовательное учреждение города Омска 
"Центр развития ребенка-детский сад № 250"</t>
  </si>
  <si>
    <t>Бюджетное дошкольное образовательное учреждение города Омска 
"Детский сад № 262 комбинированного вида   "</t>
  </si>
  <si>
    <t>Бюждетное дошкольное образовательное учреждение города Омска 
"Детский сад № 281"</t>
  </si>
  <si>
    <t>Бюждетное дошкольное образовательное учреждение города Омска 
"Детский сад № 379 комбинированного вида"</t>
  </si>
  <si>
    <t>Бюждетное дошкольное образовательное учреждение города Омска 
"Детский сад № 388 комбинированного вида"</t>
  </si>
  <si>
    <t>Бюджетное дошкольное образовательное учреждение города Омска "Центр развития ребенка - детский сад № 302 "</t>
  </si>
  <si>
    <t>бюджетное дошкольное образовательное учреждение города Омска "Детский сад № 303 общеразвивающего вида"</t>
  </si>
  <si>
    <t>Бюджетное дошкольное образовательное учреждение города Омска Детский сад № 304 компенсирующего вида"</t>
  </si>
  <si>
    <t>Бюджетное дошкольное образовательное учреждение города Омска Детский сад № 305 общеразвивающего вида"</t>
  </si>
  <si>
    <t>Бюджетное дошкольное образовательное учреждение города Омска 
"Детский сад № 310"</t>
  </si>
  <si>
    <t>Бюджетное дошкольное образовательное учреждение города Омска "Центр развития ребенка - детский сад № 311 "</t>
  </si>
  <si>
    <t>Бюджетное дошкольное образовательное учреждение города Омска "Детский сад №  312 комбинированного вида"</t>
  </si>
  <si>
    <t>Бюджетное дошкольное образовательное учреждение города Омска 
"Детский сад № 313 общеразвивающего вида"</t>
  </si>
  <si>
    <t>Бюджетное дошкольное образовательное учреждение города Омска "Детский сад № 314 комбинированного вида"</t>
  </si>
  <si>
    <t>с 01.01-15.06</t>
  </si>
  <si>
    <t>Бюджетное дошкольное образовательное учреждение города Омска "Детский сад № 317 общеразвивающего вида"</t>
  </si>
  <si>
    <t>Бюджетное дошкольное образовательное учреждение города Омска "Детский сад № 319"</t>
  </si>
  <si>
    <t>Бюджетное дошкольное образовательное учреждение города Омска "Детский сад № 325 компенсирующего вида"</t>
  </si>
  <si>
    <t>Бюджетное дошкольное образовательное учреждение города Омска "Детский сад № 328 комбинированного вида"</t>
  </si>
  <si>
    <t>Бюджетное дошкольное образовательное учреждение города Омска "Детский сад №329 комбинированного вида"</t>
  </si>
  <si>
    <t>Бюджетное дошкольное образовательное учреждение города Омска "Детский сад № 330 комбинированного вида"</t>
  </si>
  <si>
    <t>Бюджетное дошкольное образовательное учреждение города Омска  "Детский сад № 10"</t>
  </si>
  <si>
    <t>Бюджетное дошкольное образовательное учреждение города Омска  "Детский сад № 12 общеразвивающего вида"</t>
  </si>
  <si>
    <t>Бюджетное дошкольное образовательное учреждение города Омска  "Детский сад № 14 общеразвивающего вида"</t>
  </si>
  <si>
    <t>Бюджетное дошкольное образовательное учреждение города Омска  "Детский сад № 16"</t>
  </si>
  <si>
    <t>Бюджетное дошкольное образовательное учреждение города Омска  "Детский сад № 17"</t>
  </si>
  <si>
    <t xml:space="preserve">Бюджетное дошкольное образовательное учреждение города Омска" Детский сад № 26 обшеразвивающего вида"             </t>
  </si>
  <si>
    <t xml:space="preserve">Бюджетное дошкольное образовательное учреждение города Омска Детский сад № 32 комбинированного вида"             </t>
  </si>
  <si>
    <t>Бюджетное дошкольное образовательное учреждение города Омска "Центр развития ребенка - детский сад № 37"</t>
  </si>
  <si>
    <t>Бюджетное дошкольное образовательное учреждение города Омска "Детский сад  №41 "</t>
  </si>
  <si>
    <t>Бюджетное дошкольное образовательное учреждение города Омска   "Центр развития ребенка детский сад  №65"</t>
  </si>
  <si>
    <t>Бюджетное дошкольное образовательное  учреждение города Омска "Детский сад №90 комбинированного вида"</t>
  </si>
  <si>
    <t>Бюджетное дошкольное образовательное учреждение города Омска "Детский сад № 92"</t>
  </si>
  <si>
    <t>Бюджетное дошкольное образовательное учреждение города Омска "Детский сад № 93"</t>
  </si>
  <si>
    <t>Бюджетное дошкольное образовательное учреждение города Омска "Детский сад № 94 общеразвивающего вида"</t>
  </si>
  <si>
    <t>Бюджетное дошкольное образовательное учреждение города Омска "Детский сад № 95 "</t>
  </si>
  <si>
    <t>Бюджетное дошкольное образовательное учреждение города Омска «Детский сад № 101 комбинированного вида»</t>
  </si>
  <si>
    <t>Бюджетное дошкольное образовательное учреждение города Омска                         "Детский сад № 131 комбинированного вида"</t>
  </si>
  <si>
    <t>Бюджетное дошкольное образовательное учреждение города Омска "Детский сад № 203"</t>
  </si>
  <si>
    <t>Бюджетное дошкольное образовательное учреждение города Омска                                   "Детский сад № 204 комбинированного вида"</t>
  </si>
  <si>
    <t>Бюджетное дошкольное образовательное учреждение города Омска                                       "Детский сад № 206 комбинированного вида"</t>
  </si>
  <si>
    <t>Бюджетное дошкольное образовательное учреждение города Омска                                         "Детский сад № 207 комбинированного вида"</t>
  </si>
  <si>
    <t>Бюджетное дошкольное образовательное учреждение города Омска                                         "Детский сад № 210"</t>
  </si>
  <si>
    <t>Бюджетное дошкольное образовательное учреждение города Омска                                                      «Детский сад №211»</t>
  </si>
  <si>
    <t>Бюджетное дошкольное образовательное учреждение города Омска    "Детский сад №216 общеразвиывающего вида"</t>
  </si>
  <si>
    <t>Бюджетное дошкольное образовательное учреждение города Омска                                        " Детский сад № 219 общеобразовательного вида"</t>
  </si>
  <si>
    <t>Бюджетное дошкольное образовательное учреждение города Омска    "Детский сад №222"</t>
  </si>
  <si>
    <t>Бюджетное дошкольное образовательное учреждение города Омска                                                  " Центр развития ребенка - детский сад № 235"</t>
  </si>
  <si>
    <t>Бюджетное дошкольное образовательное учреждение города  Омска "Детский сад № 236"</t>
  </si>
  <si>
    <t>Бюджетное дошкольное образовательное учреждение города Омска                                        "Детский сад № 238"</t>
  </si>
  <si>
    <t>37 647,52</t>
  </si>
  <si>
    <t>Бюджетное дошкольное образовательное учреждение города Омска                       "Детский сад № 241"</t>
  </si>
  <si>
    <t>Бюджетное дошкольное образовательное учреждение города Омска   "Детский сад № 240 общеразвивающего вида "</t>
  </si>
  <si>
    <t>Бюджетное дошкольное образовательное учреждение города Омска                                    "Детский сад №  244 комбинированного вида "</t>
  </si>
  <si>
    <t>Бюджетное дошкольное образовательное учреждение города Омска                                    "Детский сад №  247 комбинированного вида "</t>
  </si>
  <si>
    <t>Бюджетное дошкольное образовательное учреждение города Омска                                    "Детский сад №  249 комбинированного вида "</t>
  </si>
  <si>
    <t>Бюджетное дошкольное образовательное учреждение города Омска                                    "Детский сад №  252  "</t>
  </si>
  <si>
    <t>Бюджетное дошкольное образовательное учреждение города Омска   "Детский сад № 253 общеразвивающего вида "</t>
  </si>
  <si>
    <t>Бюджетное дошкольное образовательное учреждение города Омска                                                  " Центр развития ребенка - детский сад № 258"</t>
  </si>
  <si>
    <t>Бюджетное дошкольное образовательное учреждение города Омска   "Детский сад № 259 общеразвивающего вида "</t>
  </si>
  <si>
    <t>Бюджетное дошкольное образовательное учреждение города Омска                                                                       «Детский сад № 336»</t>
  </si>
  <si>
    <t>Бюджетное дошкольное образовательное учреждение города Омска                                                                       «Детский сад № 338»</t>
  </si>
  <si>
    <r>
      <t xml:space="preserve">Бюджетное дошкольное образовательное учреждение города Омска                                                                       «Детский сад № </t>
    </r>
    <r>
      <rPr>
        <sz val="11"/>
        <color indexed="8"/>
        <rFont val="Calibri"/>
        <family val="2"/>
      </rPr>
      <t>349</t>
    </r>
    <r>
      <rPr>
        <sz val="10"/>
        <color indexed="8"/>
        <rFont val="Arial"/>
        <family val="2"/>
      </rPr>
      <t>»</t>
    </r>
  </si>
  <si>
    <t>бюджетное дошкольное образовательное учреждение города Омска                                                                       «Детский сад № 351 комбинированного вида»</t>
  </si>
  <si>
    <t>42 918,65</t>
  </si>
  <si>
    <t>49 741,76</t>
  </si>
  <si>
    <r>
      <t xml:space="preserve">Бюджетное дошкольное образовательное учреждение города Омска                                                                       «Детский сад № </t>
    </r>
    <r>
      <rPr>
        <sz val="11"/>
        <rFont val="Calibri"/>
        <family val="2"/>
      </rPr>
      <t>354</t>
    </r>
    <r>
      <rPr>
        <sz val="11"/>
        <color theme="1"/>
        <rFont val="Calibri"/>
        <family val="2"/>
      </rPr>
      <t>»</t>
    </r>
  </si>
  <si>
    <r>
      <t xml:space="preserve">Бюджетное дошкольное образовательное учреждение города Омска                                                                       «Детский сад № </t>
    </r>
    <r>
      <rPr>
        <sz val="11"/>
        <color indexed="8"/>
        <rFont val="Calibri"/>
        <family val="2"/>
      </rPr>
      <t>358 комбинированного вида</t>
    </r>
    <r>
      <rPr>
        <sz val="10"/>
        <color indexed="8"/>
        <rFont val="Arial"/>
        <family val="2"/>
      </rPr>
      <t>»</t>
    </r>
  </si>
  <si>
    <r>
      <t xml:space="preserve">Бюджетное дошкольное образовательное учреждение города Омска                                                                       «Детский сад № </t>
    </r>
    <r>
      <rPr>
        <sz val="11"/>
        <color indexed="8"/>
        <rFont val="Calibri"/>
        <family val="2"/>
      </rPr>
      <t>368 комбинированного вида</t>
    </r>
    <r>
      <rPr>
        <sz val="10"/>
        <color indexed="8"/>
        <rFont val="Arial"/>
        <family val="2"/>
      </rPr>
      <t>»</t>
    </r>
  </si>
  <si>
    <t>Бюджетное дошкольное образовательное учреждение города Омска                                                                       «Детский сад № 369»</t>
  </si>
  <si>
    <t>Бюджетное дошкольное образовательное учреждение города Омска                     "Детский сад № 331"</t>
  </si>
  <si>
    <t>Бюджетное дошкольное образовательное учреждение города Омска                          "Детский сад № 337"</t>
  </si>
  <si>
    <t>Бюджетное дошкольное образовательное учреждение города Омска      "Детский сад № 344"</t>
  </si>
  <si>
    <t>Бюджетное дошкольное образовательное учреждение города Омска   "Детский сад № 339 общеразвивающего вида"</t>
  </si>
  <si>
    <t>Бюджетное дошкольное образовательное учреждение города Омска            "Центр развития ребенка - детский сад № 345"</t>
  </si>
  <si>
    <t>Бюджетное дошкольное образовательное учреждение города Омска  "Детский сад № 359 общеразвивающего вида"</t>
  </si>
  <si>
    <t>Бюджетное дошкольное образовательное учреждение города Омска   "Детский сад № 365"</t>
  </si>
  <si>
    <t>Бюджетное дошкольное образовательное учреждение города Омска                                  "Детский сад №392"</t>
  </si>
  <si>
    <t>Бюджетное дошкольное образовательное учреждение города Омска  "Детский сад общеразвивающего вида № 377"</t>
  </si>
  <si>
    <t>Бюджетное дошкольное образовательное учреждение города Омска  "Детский сад № 6 комбинированного вида"</t>
  </si>
  <si>
    <t>Бюджетное дошкольное образовательное учреждение города Омска  "Детский сад № 5"</t>
  </si>
  <si>
    <t>Бюджетное дошкольное образовательное учреждение города Омска "Детский сад № 214"</t>
  </si>
  <si>
    <t>Бюджетное дошкольное образовательное учреждение города Омска  "Детский сад № 1"</t>
  </si>
  <si>
    <t>Бюджетное дошкольное образовательное учреждение города Омска  "Детский сад № 2"</t>
  </si>
  <si>
    <t>Бюджетное дошкольное образовательное учреждение города Омска  "Детский сад № 3 общеразвивающего вида"</t>
  </si>
  <si>
    <t>Бюджетное дошкольное образовательное учреждение города Омска  "Детский сад № 4"</t>
  </si>
  <si>
    <t>Бюджетное дошкольное образовательное учреждение города Омска  "Детский сад № 13"</t>
  </si>
  <si>
    <t>Бюджетное дошкольное образовательное учреждение города Омска "Детский сад № 56 комбинированного вида "</t>
  </si>
  <si>
    <t>Бюджетное дошкольное образовательное учреждение города Омска "Детский сад №   66 комбинированного вида  "</t>
  </si>
  <si>
    <t>бюджетное дошкольное образовательной учреждение города Омска                      «Детский сад № 188 компенсирующего вида</t>
  </si>
  <si>
    <t xml:space="preserve">Бюджетное дошкольное образовательное учреждение  города Омска                                  «Детский сад № 191 компенсирующего вида»
</t>
  </si>
  <si>
    <t>Бюджетное дошкольное образовательное учреждение  города Омска                       "Детский сад № 195"</t>
  </si>
  <si>
    <t>Бюджетное дошкольное образовательное учреждение города Омска                                  "Детский сад №198"</t>
  </si>
  <si>
    <t>Бюджетное дошкольное образовательное учреждение города Омска                                          "Центр развития ребенка - детский сад № 201"</t>
  </si>
  <si>
    <t xml:space="preserve">Бюджетное дошкольное образовательное учреждение города Омска "Детский сад №268 «Елочка» компенсирующего вида"                                                                  </t>
  </si>
  <si>
    <t>Бюджетное дошкольное образовательное учреждение города Омска                      "Центр развития ребенка - детский сад № 355"</t>
  </si>
  <si>
    <t>Бюджетное дошкольное образовательное учреждение города Омска                            "Детский сад № 361 "</t>
  </si>
  <si>
    <t>Бюджетное дошкольное образовательное учреждение города Омска                            "Детский сад № 366"</t>
  </si>
  <si>
    <t>Бюджетное дошкольное образовательное учреждение города Омска "Центр развития ребенка детский сад № 15"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</si>
</sst>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0_р_."/>
    <numFmt numFmtId="187" formatCode="#,##0.0"/>
    <numFmt numFmtId="188" formatCode="#,##0.00_ ;\-#,##0.0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2"/>
      <color indexed="8"/>
      <name val="Bodoni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9"/>
      <name val="Tahoma"/>
      <family val="0"/>
    </font>
    <font>
      <sz val="9"/>
      <name val="Tahoma"/>
      <family val="0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>
        <color indexed="63"/>
      </left>
      <right/>
      <top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0" fillId="0" borderId="0" xfId="0" applyAlignment="1">
      <alignment horizontal="justify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4" fontId="0" fillId="0" borderId="10" xfId="0" applyNumberFormat="1" applyBorder="1" applyAlignment="1">
      <alignment horizontal="center" vertical="top" wrapText="1"/>
    </xf>
    <xf numFmtId="0" fontId="9" fillId="0" borderId="0" xfId="55">
      <alignment/>
      <protection/>
    </xf>
    <xf numFmtId="0" fontId="9" fillId="0" borderId="0" xfId="55" applyAlignment="1">
      <alignment horizontal="justify"/>
      <protection/>
    </xf>
    <xf numFmtId="0" fontId="9" fillId="0" borderId="10" xfId="55" applyBorder="1" applyAlignment="1">
      <alignment horizontal="center" vertical="top" wrapText="1"/>
      <protection/>
    </xf>
    <xf numFmtId="0" fontId="9" fillId="0" borderId="10" xfId="55" applyBorder="1" applyAlignment="1">
      <alignment vertical="top" wrapText="1"/>
      <protection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left"/>
    </xf>
    <xf numFmtId="4" fontId="6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3" fillId="0" borderId="0" xfId="55" applyFont="1">
      <alignment/>
      <protection/>
    </xf>
    <xf numFmtId="0" fontId="13" fillId="0" borderId="0" xfId="55" applyFont="1" applyAlignment="1">
      <alignment horizontal="justify"/>
      <protection/>
    </xf>
    <xf numFmtId="0" fontId="13" fillId="0" borderId="10" xfId="55" applyFont="1" applyBorder="1" applyAlignment="1">
      <alignment horizontal="center" vertical="top" wrapText="1"/>
      <protection/>
    </xf>
    <xf numFmtId="0" fontId="13" fillId="0" borderId="10" xfId="55" applyFont="1" applyBorder="1" applyAlignment="1">
      <alignment vertical="top" wrapText="1"/>
      <protection/>
    </xf>
    <xf numFmtId="4" fontId="13" fillId="0" borderId="10" xfId="55" applyNumberFormat="1" applyFont="1" applyBorder="1" applyAlignment="1">
      <alignment horizontal="center" vertical="top" wrapText="1"/>
      <protection/>
    </xf>
    <xf numFmtId="0" fontId="14" fillId="0" borderId="0" xfId="55" applyFont="1" applyAlignment="1">
      <alignment horizontal="justify"/>
      <protection/>
    </xf>
    <xf numFmtId="0" fontId="14" fillId="0" borderId="0" xfId="55" applyFont="1">
      <alignment/>
      <protection/>
    </xf>
    <xf numFmtId="0" fontId="14" fillId="0" borderId="10" xfId="55" applyFont="1" applyBorder="1" applyAlignment="1">
      <alignment horizontal="center" vertical="top" wrapText="1"/>
      <protection/>
    </xf>
    <xf numFmtId="0" fontId="14" fillId="0" borderId="10" xfId="55" applyFont="1" applyBorder="1" applyAlignment="1">
      <alignment vertical="top" wrapText="1"/>
      <protection/>
    </xf>
    <xf numFmtId="4" fontId="14" fillId="0" borderId="10" xfId="55" applyNumberFormat="1" applyFont="1" applyBorder="1" applyAlignment="1">
      <alignment horizontal="center" vertical="top" wrapText="1"/>
      <protection/>
    </xf>
    <xf numFmtId="0" fontId="6" fillId="0" borderId="0" xfId="0" applyFont="1" applyFill="1" applyBorder="1" applyAlignment="1">
      <alignment vertical="top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4" fillId="0" borderId="13" xfId="55" applyFont="1" applyBorder="1" applyAlignment="1">
      <alignment horizontal="center" vertical="top" wrapText="1"/>
      <protection/>
    </xf>
    <xf numFmtId="0" fontId="0" fillId="0" borderId="10" xfId="0" applyFont="1" applyBorder="1" applyAlignment="1">
      <alignment horizontal="center" vertical="center" wrapText="1"/>
    </xf>
    <xf numFmtId="0" fontId="14" fillId="0" borderId="10" xfId="55" applyFont="1" applyBorder="1" applyAlignment="1">
      <alignment horizontal="left" vertical="top" wrapText="1"/>
      <protection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top" wrapText="1"/>
    </xf>
    <xf numFmtId="0" fontId="14" fillId="0" borderId="14" xfId="55" applyFont="1" applyBorder="1" applyAlignment="1">
      <alignment vertical="top" wrapText="1"/>
      <protection/>
    </xf>
    <xf numFmtId="4" fontId="0" fillId="0" borderId="10" xfId="0" applyNumberFormat="1" applyFill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14" fillId="0" borderId="14" xfId="55" applyFont="1" applyBorder="1" applyAlignment="1">
      <alignment horizontal="center" vertical="top" wrapText="1"/>
      <protection/>
    </xf>
    <xf numFmtId="0" fontId="0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15" fillId="0" borderId="10" xfId="55" applyNumberFormat="1" applyFont="1" applyBorder="1" applyAlignment="1">
      <alignment horizontal="center" vertical="top" wrapText="1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0" xfId="0" applyBorder="1" applyAlignment="1">
      <alignment horizontal="right" vertical="top" wrapText="1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" fontId="0" fillId="0" borderId="0" xfId="0" applyNumberFormat="1" applyAlignment="1">
      <alignment horizontal="right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55" fillId="0" borderId="0" xfId="0" applyFont="1" applyAlignment="1">
      <alignment vertical="center" wrapText="1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5" xfId="0" applyFont="1" applyBorder="1" applyAlignment="1">
      <alignment horizontal="center" vertical="top" wrapText="1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justify"/>
    </xf>
    <xf numFmtId="0" fontId="1" fillId="0" borderId="15" xfId="0" applyNumberFormat="1" applyFont="1" applyBorder="1" applyAlignment="1">
      <alignment vertical="top" wrapText="1"/>
    </xf>
    <xf numFmtId="0" fontId="1" fillId="0" borderId="15" xfId="0" applyNumberFormat="1" applyFont="1" applyBorder="1" applyAlignment="1">
      <alignment horizontal="center" vertical="top" wrapText="1"/>
    </xf>
    <xf numFmtId="188" fontId="1" fillId="0" borderId="15" xfId="66" applyNumberFormat="1" applyFont="1" applyBorder="1" applyAlignment="1">
      <alignment horizontal="center" vertical="center" wrapText="1"/>
    </xf>
    <xf numFmtId="188" fontId="0" fillId="0" borderId="10" xfId="66" applyNumberFormat="1" applyFont="1" applyBorder="1" applyAlignment="1">
      <alignment horizontal="center" vertical="top" wrapText="1"/>
    </xf>
    <xf numFmtId="188" fontId="0" fillId="0" borderId="10" xfId="66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0" fontId="6" fillId="0" borderId="15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18" fillId="0" borderId="0" xfId="0" applyFont="1" applyAlignment="1">
      <alignment horizontal="justify"/>
    </xf>
    <xf numFmtId="165" fontId="0" fillId="0" borderId="0" xfId="66" applyFont="1" applyAlignment="1">
      <alignment horizontal="right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88" fontId="0" fillId="0" borderId="15" xfId="66" applyNumberFormat="1" applyFont="1" applyBorder="1" applyAlignment="1">
      <alignment horizontal="center" vertical="center" wrapText="1"/>
    </xf>
    <xf numFmtId="4" fontId="0" fillId="32" borderId="10" xfId="0" applyNumberFormat="1" applyFill="1" applyBorder="1" applyAlignment="1">
      <alignment horizontal="center" vertical="center" wrapText="1"/>
    </xf>
    <xf numFmtId="188" fontId="6" fillId="0" borderId="15" xfId="66" applyNumberFormat="1" applyFont="1" applyBorder="1" applyAlignment="1">
      <alignment horizontal="center" vertical="center" wrapText="1"/>
    </xf>
    <xf numFmtId="188" fontId="6" fillId="0" borderId="10" xfId="66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9" fillId="0" borderId="0" xfId="54">
      <alignment/>
      <protection/>
    </xf>
    <xf numFmtId="0" fontId="9" fillId="0" borderId="0" xfId="54" applyAlignment="1">
      <alignment horizontal="justify"/>
      <protection/>
    </xf>
    <xf numFmtId="4" fontId="9" fillId="0" borderId="10" xfId="54" applyNumberFormat="1" applyBorder="1" applyAlignment="1">
      <alignment horizontal="center" vertical="top" wrapText="1"/>
      <protection/>
    </xf>
    <xf numFmtId="0" fontId="9" fillId="0" borderId="10" xfId="54" applyBorder="1" applyAlignment="1">
      <alignment vertical="top" wrapText="1"/>
      <protection/>
    </xf>
    <xf numFmtId="0" fontId="9" fillId="0" borderId="10" xfId="54" applyBorder="1" applyAlignment="1">
      <alignment horizontal="center" vertical="top" wrapText="1"/>
      <protection/>
    </xf>
    <xf numFmtId="4" fontId="15" fillId="0" borderId="10" xfId="54" applyNumberFormat="1" applyFont="1" applyBorder="1" applyAlignment="1">
      <alignment horizontal="center" vertical="top" wrapText="1"/>
      <protection/>
    </xf>
    <xf numFmtId="4" fontId="15" fillId="0" borderId="10" xfId="54" applyNumberFormat="1" applyFont="1" applyBorder="1" applyAlignment="1">
      <alignment horizontal="center" vertical="center"/>
      <protection/>
    </xf>
    <xf numFmtId="4" fontId="9" fillId="0" borderId="10" xfId="54" applyNumberFormat="1" applyBorder="1" applyAlignment="1">
      <alignment horizontal="center" vertical="center" wrapText="1"/>
      <protection/>
    </xf>
    <xf numFmtId="4" fontId="13" fillId="0" borderId="10" xfId="54" applyNumberFormat="1" applyFont="1" applyBorder="1" applyAlignment="1">
      <alignment horizontal="center" vertical="center"/>
      <protection/>
    </xf>
    <xf numFmtId="4" fontId="14" fillId="0" borderId="10" xfId="54" applyNumberFormat="1" applyFont="1" applyBorder="1" applyAlignment="1">
      <alignment horizontal="center" vertical="center"/>
      <protection/>
    </xf>
    <xf numFmtId="4" fontId="20" fillId="0" borderId="10" xfId="54" applyNumberFormat="1" applyFont="1" applyBorder="1" applyAlignment="1">
      <alignment horizontal="center" vertical="center" wrapText="1"/>
      <protection/>
    </xf>
    <xf numFmtId="4" fontId="15" fillId="0" borderId="10" xfId="54" applyNumberFormat="1" applyFont="1" applyBorder="1" applyAlignment="1">
      <alignment horizontal="center" vertical="center" wrapText="1"/>
      <protection/>
    </xf>
    <xf numFmtId="4" fontId="14" fillId="0" borderId="10" xfId="55" applyNumberFormat="1" applyFont="1" applyBorder="1" applyAlignment="1">
      <alignment horizontal="center" vertical="center" wrapText="1"/>
      <protection/>
    </xf>
    <xf numFmtId="0" fontId="13" fillId="0" borderId="0" xfId="55" applyFont="1" applyAlignment="1">
      <alignment horizontal="center"/>
      <protection/>
    </xf>
    <xf numFmtId="0" fontId="9" fillId="0" borderId="10" xfId="54" applyFont="1" applyBorder="1" applyAlignment="1">
      <alignment horizontal="center"/>
      <protection/>
    </xf>
    <xf numFmtId="0" fontId="9" fillId="0" borderId="0" xfId="54" applyFont="1" applyAlignment="1">
      <alignment horizontal="center"/>
      <protection/>
    </xf>
    <xf numFmtId="0" fontId="14" fillId="0" borderId="10" xfId="54" applyFont="1" applyBorder="1" applyAlignment="1">
      <alignment horizontal="center"/>
      <protection/>
    </xf>
    <xf numFmtId="4" fontId="19" fillId="0" borderId="0" xfId="54" applyNumberFormat="1" applyFont="1" applyAlignment="1">
      <alignment horizontal="center" vertical="center"/>
      <protection/>
    </xf>
    <xf numFmtId="4" fontId="19" fillId="0" borderId="14" xfId="54" applyNumberFormat="1" applyFont="1" applyBorder="1" applyAlignment="1">
      <alignment horizontal="center" vertical="center"/>
      <protection/>
    </xf>
    <xf numFmtId="4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2" fontId="0" fillId="0" borderId="10" xfId="0" applyNumberFormat="1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9" fillId="0" borderId="16" xfId="54" applyBorder="1" applyAlignment="1">
      <alignment horizontal="center" vertical="top" wrapText="1"/>
      <protection/>
    </xf>
    <xf numFmtId="0" fontId="9" fillId="0" borderId="0" xfId="54" applyAlignment="1">
      <alignment horizontal="center" wrapText="1"/>
      <protection/>
    </xf>
    <xf numFmtId="0" fontId="3" fillId="0" borderId="0" xfId="54" applyFont="1" applyAlignment="1">
      <alignment horizontal="center" vertical="center" wrapText="1"/>
      <protection/>
    </xf>
    <xf numFmtId="0" fontId="14" fillId="0" borderId="16" xfId="55" applyFont="1" applyBorder="1" applyAlignment="1">
      <alignment horizontal="center" vertical="top" wrapText="1"/>
      <protection/>
    </xf>
    <xf numFmtId="0" fontId="14" fillId="0" borderId="0" xfId="55" applyFont="1" applyAlignment="1">
      <alignment horizontal="center" wrapText="1"/>
      <protection/>
    </xf>
    <xf numFmtId="0" fontId="8" fillId="0" borderId="0" xfId="55" applyFont="1" applyAlignment="1">
      <alignment horizontal="center" vertical="center" wrapText="1"/>
      <protection/>
    </xf>
    <xf numFmtId="0" fontId="13" fillId="0" borderId="0" xfId="55" applyFont="1" applyAlignment="1">
      <alignment horizontal="center" wrapText="1"/>
      <protection/>
    </xf>
    <xf numFmtId="0" fontId="9" fillId="0" borderId="16" xfId="55" applyFont="1" applyBorder="1" applyAlignment="1">
      <alignment horizontal="center" vertical="top" wrapText="1"/>
      <protection/>
    </xf>
    <xf numFmtId="0" fontId="9" fillId="0" borderId="16" xfId="55" applyBorder="1" applyAlignment="1">
      <alignment horizontal="center" vertical="top" wrapText="1"/>
      <protection/>
    </xf>
    <xf numFmtId="0" fontId="9" fillId="0" borderId="0" xfId="55" applyAlignment="1">
      <alignment horizontal="center" wrapText="1"/>
      <protection/>
    </xf>
    <xf numFmtId="0" fontId="3" fillId="0" borderId="0" xfId="55" applyFont="1" applyAlignment="1">
      <alignment horizontal="center" vertical="center" wrapText="1"/>
      <protection/>
    </xf>
    <xf numFmtId="0" fontId="12" fillId="0" borderId="0" xfId="55" applyFont="1" applyAlignment="1">
      <alignment horizontal="center" vertical="center" wrapText="1"/>
      <protection/>
    </xf>
    <xf numFmtId="0" fontId="21" fillId="0" borderId="16" xfId="54" applyFont="1" applyBorder="1" applyAlignment="1">
      <alignment horizontal="center" vertical="top" wrapText="1"/>
      <protection/>
    </xf>
    <xf numFmtId="0" fontId="9" fillId="0" borderId="16" xfId="54" applyFont="1" applyBorder="1" applyAlignment="1">
      <alignment horizontal="center" vertical="top" wrapText="1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18" xfId="0" applyFont="1" applyBorder="1" applyAlignment="1">
      <alignment horizontal="center" wrapText="1"/>
    </xf>
    <xf numFmtId="0" fontId="54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15" fillId="0" borderId="16" xfId="0" applyFont="1" applyBorder="1" applyAlignment="1">
      <alignment horizontal="center" vertical="top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СрЗпл админ са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dxfs count="36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styles" Target="styles.xml" /><Relationship Id="rId185" Type="http://schemas.openxmlformats.org/officeDocument/2006/relationships/sharedStrings" Target="sharedStrings.xml" /><Relationship Id="rId18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2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1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1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1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1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1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1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1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1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1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1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1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1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1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1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_rels/sheet1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29.00390625" style="0" customWidth="1"/>
  </cols>
  <sheetData>
    <row r="1" spans="1:3" ht="45.75" customHeight="1">
      <c r="A1" s="142" t="s">
        <v>33</v>
      </c>
      <c r="B1" s="142"/>
      <c r="C1" s="142"/>
    </row>
    <row r="2" spans="1:3" ht="36" customHeight="1">
      <c r="A2" s="144" t="s">
        <v>193</v>
      </c>
      <c r="B2" s="144"/>
      <c r="C2" s="144"/>
    </row>
    <row r="3" spans="1:3" ht="15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6" ht="30">
      <c r="A6" s="2" t="s">
        <v>2</v>
      </c>
      <c r="B6" s="2" t="s">
        <v>3</v>
      </c>
      <c r="C6" s="2" t="s">
        <v>4</v>
      </c>
      <c r="F6" s="73"/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5</v>
      </c>
      <c r="C8" s="51">
        <v>49830.94</v>
      </c>
    </row>
    <row r="9" spans="1:3" ht="15">
      <c r="A9" s="2">
        <v>2</v>
      </c>
      <c r="B9" s="3" t="s">
        <v>6</v>
      </c>
      <c r="C9" s="51">
        <v>33485.69</v>
      </c>
    </row>
    <row r="10" ht="15">
      <c r="A10" s="1"/>
    </row>
    <row r="11" spans="1:3" ht="15">
      <c r="A11" s="4"/>
      <c r="B11" s="4"/>
      <c r="C11" s="5"/>
    </row>
    <row r="12" spans="1:3" ht="15" customHeight="1">
      <c r="A12" s="62"/>
      <c r="C12" s="7"/>
    </row>
    <row r="13" spans="1:2" ht="15">
      <c r="A13" s="145"/>
      <c r="B13" s="145"/>
    </row>
    <row r="14" ht="15">
      <c r="A14" s="8"/>
    </row>
    <row r="15" ht="15">
      <c r="A15" s="8"/>
    </row>
  </sheetData>
  <sheetProtection/>
  <mergeCells count="5">
    <mergeCell ref="A1:C1"/>
    <mergeCell ref="A3:C3"/>
    <mergeCell ref="A2:C2"/>
    <mergeCell ref="A4:C4"/>
    <mergeCell ref="A13:B13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28.8515625" style="0" customWidth="1"/>
  </cols>
  <sheetData>
    <row r="1" spans="1:3" ht="47.25" customHeight="1">
      <c r="A1" s="142" t="s">
        <v>33</v>
      </c>
      <c r="B1" s="142"/>
      <c r="C1" s="142"/>
    </row>
    <row r="2" spans="1:3" ht="31.5" customHeight="1">
      <c r="A2" s="144" t="s">
        <v>134</v>
      </c>
      <c r="B2" s="144"/>
      <c r="C2" s="144"/>
    </row>
    <row r="3" spans="1:3" ht="15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6" ht="34.5" customHeight="1">
      <c r="A6" s="2" t="s">
        <v>2</v>
      </c>
      <c r="B6" s="2" t="s">
        <v>3</v>
      </c>
      <c r="C6" s="2" t="s">
        <v>4</v>
      </c>
      <c r="F6" s="73"/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5</v>
      </c>
      <c r="C8" s="51">
        <v>56662</v>
      </c>
    </row>
    <row r="9" spans="1:3" ht="15">
      <c r="A9" s="2">
        <v>2</v>
      </c>
      <c r="B9" s="3" t="s">
        <v>6</v>
      </c>
      <c r="C9" s="51">
        <v>56252</v>
      </c>
    </row>
    <row r="10" ht="15">
      <c r="A10" s="1"/>
    </row>
    <row r="11" spans="1:3" ht="15">
      <c r="A11" s="4"/>
      <c r="B11" s="4"/>
      <c r="C11" s="5"/>
    </row>
    <row r="12" spans="1:3" ht="15" customHeight="1">
      <c r="A12" s="62"/>
      <c r="C12" s="7"/>
    </row>
    <row r="13" spans="1:2" ht="15">
      <c r="A13" s="145"/>
      <c r="B13" s="145"/>
    </row>
    <row r="14" ht="15">
      <c r="A14" s="8"/>
    </row>
    <row r="15" ht="15">
      <c r="A15" s="8"/>
    </row>
  </sheetData>
  <sheetProtection/>
  <mergeCells count="5">
    <mergeCell ref="A1:C1"/>
    <mergeCell ref="A2:C2"/>
    <mergeCell ref="A3:C3"/>
    <mergeCell ref="A4:C4"/>
    <mergeCell ref="A13:B13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pane xSplit="2" ySplit="2" topLeftCell="C3" activePane="bottomRight" state="frozen"/>
      <selection pane="topLeft" activeCell="C7" sqref="C7:C8"/>
      <selection pane="topRight" activeCell="C7" sqref="C7:C8"/>
      <selection pane="bottomLeft" activeCell="C7" sqref="C7:C8"/>
      <selection pane="bottomRight" activeCell="C7" sqref="C7:C8"/>
    </sheetView>
  </sheetViews>
  <sheetFormatPr defaultColWidth="9.140625" defaultRowHeight="15"/>
  <cols>
    <col min="1" max="1" width="6.7109375" style="26" customWidth="1"/>
    <col min="2" max="2" width="30.00390625" style="26" customWidth="1"/>
    <col min="3" max="3" width="32.140625" style="26" customWidth="1"/>
    <col min="4" max="16384" width="9.140625" style="26" customWidth="1"/>
  </cols>
  <sheetData>
    <row r="1" spans="1:3" ht="40.5" customHeight="1">
      <c r="A1" s="169" t="s">
        <v>33</v>
      </c>
      <c r="B1" s="169"/>
      <c r="C1" s="169"/>
    </row>
    <row r="2" spans="1:3" ht="30" customHeight="1">
      <c r="A2" s="167" t="s">
        <v>25</v>
      </c>
      <c r="B2" s="167"/>
      <c r="C2" s="167"/>
    </row>
    <row r="3" spans="1:3" ht="15">
      <c r="A3" s="168"/>
      <c r="B3" s="168"/>
      <c r="C3" s="168"/>
    </row>
    <row r="4" spans="1:3" ht="15">
      <c r="A4" s="31"/>
      <c r="B4" s="32"/>
      <c r="C4" s="32"/>
    </row>
    <row r="5" spans="1:3" ht="30">
      <c r="A5" s="33" t="s">
        <v>2</v>
      </c>
      <c r="B5" s="33" t="s">
        <v>3</v>
      </c>
      <c r="C5" s="33" t="s">
        <v>4</v>
      </c>
    </row>
    <row r="6" spans="1:3" ht="15">
      <c r="A6" s="33">
        <v>1</v>
      </c>
      <c r="B6" s="40">
        <v>3</v>
      </c>
      <c r="C6" s="40">
        <v>4</v>
      </c>
    </row>
    <row r="7" spans="1:3" ht="15">
      <c r="A7" s="33">
        <v>1</v>
      </c>
      <c r="B7" s="42" t="s">
        <v>5</v>
      </c>
      <c r="C7" s="43">
        <v>49823.21</v>
      </c>
    </row>
    <row r="8" spans="1:3" ht="15">
      <c r="A8" s="33">
        <v>2</v>
      </c>
      <c r="B8" s="42" t="s">
        <v>14</v>
      </c>
      <c r="C8" s="43">
        <v>38043.21</v>
      </c>
    </row>
    <row r="9" ht="12.75">
      <c r="A9" s="27"/>
    </row>
  </sheetData>
  <sheetProtection/>
  <mergeCells count="3">
    <mergeCell ref="A2:C2"/>
    <mergeCell ref="A3:C3"/>
    <mergeCell ref="A1:C1"/>
  </mergeCells>
  <conditionalFormatting sqref="D18:G18">
    <cfRule type="cellIs" priority="21" dxfId="0" operator="notEqual" stopIfTrue="1">
      <formula>(#REF!+$D$4)*0.35</formula>
    </cfRule>
  </conditionalFormatting>
  <conditionalFormatting sqref="I18:L18">
    <cfRule type="cellIs" priority="17" dxfId="0" operator="notEqual" stopIfTrue="1">
      <formula>(#REF!+$D$4)*0.35</formula>
    </cfRule>
  </conditionalFormatting>
  <conditionalFormatting sqref="D18:G18">
    <cfRule type="cellIs" priority="16" dxfId="0" operator="notEqual" stopIfTrue="1">
      <formula>(#REF!+$D$4)*0.35</formula>
    </cfRule>
  </conditionalFormatting>
  <conditionalFormatting sqref="I18:L18">
    <cfRule type="cellIs" priority="15" dxfId="0" operator="notEqual" stopIfTrue="1">
      <formula>(#REF!+$D$4)*0.35</formula>
    </cfRule>
  </conditionalFormatting>
  <conditionalFormatting sqref="D18:G18">
    <cfRule type="cellIs" priority="14" dxfId="0" operator="notEqual" stopIfTrue="1">
      <formula>(#REF!+$D$4)*0.35</formula>
    </cfRule>
  </conditionalFormatting>
  <conditionalFormatting sqref="I18:L18">
    <cfRule type="cellIs" priority="13" dxfId="0" operator="notEqual" stopIfTrue="1">
      <formula>(#REF!+$D$4)*0.35</formula>
    </cfRule>
  </conditionalFormatting>
  <conditionalFormatting sqref="I18:L18">
    <cfRule type="cellIs" priority="12" dxfId="0" operator="notEqual" stopIfTrue="1">
      <formula>(#REF!+$D$4)*0.35</formula>
    </cfRule>
  </conditionalFormatting>
  <conditionalFormatting sqref="I18:L18">
    <cfRule type="cellIs" priority="11" dxfId="0" operator="notEqual" stopIfTrue="1">
      <formula>(#REF!+$D$4)*0.35</formula>
    </cfRule>
  </conditionalFormatting>
  <conditionalFormatting sqref="O18:P18">
    <cfRule type="cellIs" priority="10" dxfId="0" operator="notEqual" stopIfTrue="1">
      <formula>(#REF!+$D$4)*0.35</formula>
    </cfRule>
  </conditionalFormatting>
  <conditionalFormatting sqref="O18:P18">
    <cfRule type="cellIs" priority="9" dxfId="0" operator="notEqual" stopIfTrue="1">
      <formula>(#REF!+$D$4)*0.35</formula>
    </cfRule>
  </conditionalFormatting>
  <conditionalFormatting sqref="O18:P18">
    <cfRule type="cellIs" priority="8" dxfId="0" operator="notEqual" stopIfTrue="1">
      <formula>(#REF!+$D$4)*0.35</formula>
    </cfRule>
  </conditionalFormatting>
  <conditionalFormatting sqref="O18:P18">
    <cfRule type="cellIs" priority="7" dxfId="0" operator="notEqual" stopIfTrue="1">
      <formula>(#REF!+$D$4)*0.35</formula>
    </cfRule>
  </conditionalFormatting>
  <conditionalFormatting sqref="O18:P18">
    <cfRule type="cellIs" priority="6" dxfId="0" operator="notEqual" stopIfTrue="1">
      <formula>(#REF!+$D$4)*0.35</formula>
    </cfRule>
  </conditionalFormatting>
  <conditionalFormatting sqref="R18:S18">
    <cfRule type="cellIs" priority="5" dxfId="0" operator="notEqual" stopIfTrue="1">
      <formula>(#REF!+$D$4)*0.35</formula>
    </cfRule>
  </conditionalFormatting>
  <conditionalFormatting sqref="R18:S18">
    <cfRule type="cellIs" priority="4" dxfId="0" operator="notEqual" stopIfTrue="1">
      <formula>(#REF!+$D$4)*0.35</formula>
    </cfRule>
  </conditionalFormatting>
  <conditionalFormatting sqref="R18:S18">
    <cfRule type="cellIs" priority="3" dxfId="0" operator="notEqual" stopIfTrue="1">
      <formula>(#REF!+$D$4)*0.35</formula>
    </cfRule>
  </conditionalFormatting>
  <conditionalFormatting sqref="R18:S18">
    <cfRule type="cellIs" priority="2" dxfId="0" operator="notEqual" stopIfTrue="1">
      <formula>(#REF!+$D$4)*0.35</formula>
    </cfRule>
  </conditionalFormatting>
  <conditionalFormatting sqref="R18:S18">
    <cfRule type="cellIs" priority="1" dxfId="0" operator="notEqual" stopIfTrue="1">
      <formula>(#REF!+$D$4)*0.35</formula>
    </cfRule>
  </conditionalFormatting>
  <printOptions/>
  <pageMargins left="0.75" right="0.75" top="1" bottom="1" header="0.5" footer="0.5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zoomScalePageLayoutView="0" workbookViewId="0" topLeftCell="A1">
      <pane xSplit="3" ySplit="2" topLeftCell="E3" activePane="bottomRight" state="frozen"/>
      <selection pane="topLeft" activeCell="C7" sqref="C7:C8"/>
      <selection pane="topRight" activeCell="C7" sqref="C7:C8"/>
      <selection pane="bottomLeft" activeCell="C7" sqref="C7:C8"/>
      <selection pane="bottomRight" activeCell="C7" sqref="C7:C8"/>
    </sheetView>
  </sheetViews>
  <sheetFormatPr defaultColWidth="9.140625" defaultRowHeight="15"/>
  <cols>
    <col min="1" max="1" width="6.7109375" style="32" customWidth="1"/>
    <col min="2" max="2" width="30.00390625" style="32" customWidth="1"/>
    <col min="3" max="3" width="32.140625" style="32" customWidth="1"/>
    <col min="4" max="16384" width="9.140625" style="32" customWidth="1"/>
  </cols>
  <sheetData>
    <row r="1" spans="1:3" ht="41.25" customHeight="1">
      <c r="A1" s="175" t="s">
        <v>33</v>
      </c>
      <c r="B1" s="175"/>
      <c r="C1" s="175"/>
    </row>
    <row r="2" spans="1:3" ht="30" customHeight="1">
      <c r="A2" s="167" t="s">
        <v>26</v>
      </c>
      <c r="B2" s="167"/>
      <c r="C2" s="167"/>
    </row>
    <row r="3" spans="1:3" ht="15">
      <c r="A3" s="168"/>
      <c r="B3" s="168"/>
      <c r="C3" s="168"/>
    </row>
    <row r="4" ht="15">
      <c r="A4" s="31"/>
    </row>
    <row r="5" spans="1:3" ht="30">
      <c r="A5" s="33" t="s">
        <v>2</v>
      </c>
      <c r="B5" s="33" t="s">
        <v>3</v>
      </c>
      <c r="C5" s="33" t="s">
        <v>4</v>
      </c>
    </row>
    <row r="6" spans="1:3" ht="15">
      <c r="A6" s="33">
        <v>1</v>
      </c>
      <c r="B6" s="33">
        <v>3</v>
      </c>
      <c r="C6" s="33">
        <v>4</v>
      </c>
    </row>
    <row r="7" spans="1:3" ht="15">
      <c r="A7" s="33">
        <v>1</v>
      </c>
      <c r="B7" s="34" t="s">
        <v>5</v>
      </c>
      <c r="C7" s="61">
        <v>40641.99</v>
      </c>
    </row>
    <row r="8" spans="1:3" ht="15">
      <c r="A8" s="33">
        <v>2</v>
      </c>
      <c r="B8" s="34" t="s">
        <v>6</v>
      </c>
      <c r="C8" s="61">
        <v>29855.7</v>
      </c>
    </row>
    <row r="9" ht="15">
      <c r="A9" s="31"/>
    </row>
  </sheetData>
  <sheetProtection/>
  <mergeCells count="3">
    <mergeCell ref="A2:C2"/>
    <mergeCell ref="A3:C3"/>
    <mergeCell ref="A1:C1"/>
  </mergeCells>
  <conditionalFormatting sqref="D18:G18">
    <cfRule type="cellIs" priority="21" dxfId="0" operator="notEqual" stopIfTrue="1">
      <formula>(#REF!+$D$4)*0.35</formula>
    </cfRule>
  </conditionalFormatting>
  <conditionalFormatting sqref="I18:L18">
    <cfRule type="cellIs" priority="17" dxfId="0" operator="notEqual" stopIfTrue="1">
      <formula>(#REF!+$D$4)*0.35</formula>
    </cfRule>
  </conditionalFormatting>
  <conditionalFormatting sqref="D18:G18">
    <cfRule type="cellIs" priority="16" dxfId="0" operator="notEqual" stopIfTrue="1">
      <formula>(#REF!+$D$4)*0.35</formula>
    </cfRule>
  </conditionalFormatting>
  <conditionalFormatting sqref="I18:L18">
    <cfRule type="cellIs" priority="15" dxfId="0" operator="notEqual" stopIfTrue="1">
      <formula>(#REF!+$D$4)*0.35</formula>
    </cfRule>
  </conditionalFormatting>
  <conditionalFormatting sqref="D18:G18">
    <cfRule type="cellIs" priority="14" dxfId="0" operator="notEqual" stopIfTrue="1">
      <formula>(#REF!+$D$4)*0.35</formula>
    </cfRule>
  </conditionalFormatting>
  <conditionalFormatting sqref="I18:L18">
    <cfRule type="cellIs" priority="13" dxfId="0" operator="notEqual" stopIfTrue="1">
      <formula>(#REF!+$D$4)*0.35</formula>
    </cfRule>
  </conditionalFormatting>
  <conditionalFormatting sqref="I18:L18">
    <cfRule type="cellIs" priority="12" dxfId="0" operator="notEqual" stopIfTrue="1">
      <formula>(#REF!+$D$4)*0.35</formula>
    </cfRule>
  </conditionalFormatting>
  <conditionalFormatting sqref="I18:L18">
    <cfRule type="cellIs" priority="11" dxfId="0" operator="notEqual" stopIfTrue="1">
      <formula>(#REF!+$D$4)*0.35</formula>
    </cfRule>
  </conditionalFormatting>
  <conditionalFormatting sqref="O18:P18">
    <cfRule type="cellIs" priority="10" dxfId="0" operator="notEqual" stopIfTrue="1">
      <formula>(#REF!+$D$4)*0.35</formula>
    </cfRule>
  </conditionalFormatting>
  <conditionalFormatting sqref="O18:P18">
    <cfRule type="cellIs" priority="9" dxfId="0" operator="notEqual" stopIfTrue="1">
      <formula>(#REF!+$D$4)*0.35</formula>
    </cfRule>
  </conditionalFormatting>
  <conditionalFormatting sqref="O18:P18">
    <cfRule type="cellIs" priority="8" dxfId="0" operator="notEqual" stopIfTrue="1">
      <formula>(#REF!+$D$4)*0.35</formula>
    </cfRule>
  </conditionalFormatting>
  <conditionalFormatting sqref="O18:P18">
    <cfRule type="cellIs" priority="7" dxfId="0" operator="notEqual" stopIfTrue="1">
      <formula>(#REF!+$D$4)*0.35</formula>
    </cfRule>
  </conditionalFormatting>
  <conditionalFormatting sqref="O18:P18">
    <cfRule type="cellIs" priority="6" dxfId="0" operator="notEqual" stopIfTrue="1">
      <formula>(#REF!+$D$4)*0.35</formula>
    </cfRule>
  </conditionalFormatting>
  <conditionalFormatting sqref="R18:S18">
    <cfRule type="cellIs" priority="5" dxfId="0" operator="notEqual" stopIfTrue="1">
      <formula>(#REF!+$D$4)*0.35</formula>
    </cfRule>
  </conditionalFormatting>
  <conditionalFormatting sqref="R18:S18">
    <cfRule type="cellIs" priority="4" dxfId="0" operator="notEqual" stopIfTrue="1">
      <formula>(#REF!+$D$4)*0.35</formula>
    </cfRule>
  </conditionalFormatting>
  <conditionalFormatting sqref="R18:S18">
    <cfRule type="cellIs" priority="3" dxfId="0" operator="notEqual" stopIfTrue="1">
      <formula>(#REF!+$D$4)*0.35</formula>
    </cfRule>
  </conditionalFormatting>
  <conditionalFormatting sqref="R18:S18">
    <cfRule type="cellIs" priority="2" dxfId="0" operator="notEqual" stopIfTrue="1">
      <formula>(#REF!+$D$4)*0.35</formula>
    </cfRule>
  </conditionalFormatting>
  <conditionalFormatting sqref="R18:S18">
    <cfRule type="cellIs" priority="1" dxfId="0" operator="notEqual" stopIfTrue="1">
      <formula>(#REF!+$D$4)*0.35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29.28125" style="0" customWidth="1"/>
  </cols>
  <sheetData>
    <row r="1" spans="1:3" ht="52.5" customHeight="1">
      <c r="A1" s="146" t="s">
        <v>33</v>
      </c>
      <c r="B1" s="146"/>
      <c r="C1" s="146"/>
    </row>
    <row r="2" spans="1:3" ht="36" customHeight="1">
      <c r="A2" s="144" t="s">
        <v>117</v>
      </c>
      <c r="B2" s="144"/>
      <c r="C2" s="144"/>
    </row>
    <row r="3" spans="1:3" ht="15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3" ht="30">
      <c r="A6" s="2" t="s">
        <v>2</v>
      </c>
      <c r="B6" s="2" t="s">
        <v>3</v>
      </c>
      <c r="C6" s="2" t="s">
        <v>4</v>
      </c>
    </row>
    <row r="7" spans="1:3" ht="15">
      <c r="A7" s="2">
        <v>1</v>
      </c>
      <c r="B7" s="2">
        <v>3</v>
      </c>
      <c r="C7" s="2">
        <v>4</v>
      </c>
    </row>
    <row r="8" spans="1:3" ht="15">
      <c r="A8" s="2">
        <v>1</v>
      </c>
      <c r="B8" s="3" t="s">
        <v>5</v>
      </c>
      <c r="C8" s="51">
        <v>61668.15</v>
      </c>
    </row>
    <row r="9" spans="1:3" ht="15">
      <c r="A9" s="2">
        <v>2</v>
      </c>
      <c r="B9" s="3" t="s">
        <v>6</v>
      </c>
      <c r="C9" s="51">
        <v>44783.11</v>
      </c>
    </row>
    <row r="10" spans="1:3" ht="15">
      <c r="A10" s="2">
        <v>3</v>
      </c>
      <c r="B10" s="3" t="s">
        <v>7</v>
      </c>
      <c r="C10" s="51">
        <v>47010.28</v>
      </c>
    </row>
    <row r="11" ht="15">
      <c r="A11" s="1"/>
    </row>
    <row r="12" spans="1:3" ht="15">
      <c r="A12" s="4"/>
      <c r="B12" s="4"/>
      <c r="C12" s="5"/>
    </row>
    <row r="13" spans="1:3" ht="15" customHeight="1">
      <c r="A13" s="62"/>
      <c r="C13" s="7"/>
    </row>
  </sheetData>
  <sheetProtection/>
  <mergeCells count="4"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29.28125" style="0" customWidth="1"/>
  </cols>
  <sheetData>
    <row r="1" spans="1:3" ht="52.5" customHeight="1">
      <c r="A1" s="146" t="s">
        <v>33</v>
      </c>
      <c r="B1" s="146"/>
      <c r="C1" s="146"/>
    </row>
    <row r="2" spans="1:3" ht="36" customHeight="1">
      <c r="A2" s="144" t="s">
        <v>118</v>
      </c>
      <c r="B2" s="144"/>
      <c r="C2" s="144"/>
    </row>
    <row r="3" spans="1:3" ht="15" customHeight="1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3" ht="30">
      <c r="A6" s="2" t="s">
        <v>2</v>
      </c>
      <c r="B6" s="2" t="s">
        <v>3</v>
      </c>
      <c r="C6" s="2" t="s">
        <v>4</v>
      </c>
    </row>
    <row r="7" spans="1:3" ht="15">
      <c r="A7" s="2">
        <v>1</v>
      </c>
      <c r="B7" s="2">
        <v>3</v>
      </c>
      <c r="C7" s="2">
        <v>4</v>
      </c>
    </row>
    <row r="8" spans="1:3" ht="15">
      <c r="A8" s="2">
        <v>1</v>
      </c>
      <c r="B8" s="3" t="s">
        <v>5</v>
      </c>
      <c r="C8" s="51">
        <v>52767.57</v>
      </c>
    </row>
    <row r="9" spans="1:3" ht="15">
      <c r="A9" s="2">
        <v>2</v>
      </c>
      <c r="B9" s="3" t="s">
        <v>6</v>
      </c>
      <c r="C9" s="51">
        <v>34680.54</v>
      </c>
    </row>
    <row r="10" ht="15">
      <c r="A10" s="1"/>
    </row>
    <row r="11" spans="1:3" ht="15">
      <c r="A11" s="4"/>
      <c r="B11" s="4"/>
      <c r="C11" s="5"/>
    </row>
    <row r="12" spans="1:3" ht="15" customHeight="1">
      <c r="A12" s="62"/>
      <c r="C12" s="7"/>
    </row>
  </sheetData>
  <sheetProtection/>
  <mergeCells count="4"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29.28125" style="0" customWidth="1"/>
  </cols>
  <sheetData>
    <row r="1" spans="1:3" ht="52.5" customHeight="1">
      <c r="A1" s="146" t="s">
        <v>33</v>
      </c>
      <c r="B1" s="146"/>
      <c r="C1" s="146"/>
    </row>
    <row r="2" spans="1:3" ht="36" customHeight="1">
      <c r="A2" s="144" t="s">
        <v>119</v>
      </c>
      <c r="B2" s="144"/>
      <c r="C2" s="144"/>
    </row>
    <row r="3" spans="1:3" ht="15" customHeight="1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3" ht="30">
      <c r="A6" s="2" t="s">
        <v>2</v>
      </c>
      <c r="B6" s="2" t="s">
        <v>3</v>
      </c>
      <c r="C6" s="2" t="s">
        <v>4</v>
      </c>
    </row>
    <row r="7" spans="1:3" ht="15">
      <c r="A7" s="2">
        <v>1</v>
      </c>
      <c r="B7" s="2">
        <v>3</v>
      </c>
      <c r="C7" s="2">
        <v>4</v>
      </c>
    </row>
    <row r="8" spans="1:3" ht="15">
      <c r="A8" s="2">
        <v>1</v>
      </c>
      <c r="B8" s="3" t="s">
        <v>5</v>
      </c>
      <c r="C8" s="51">
        <v>46072.73</v>
      </c>
    </row>
    <row r="9" spans="1:3" ht="15">
      <c r="A9" s="2">
        <v>2</v>
      </c>
      <c r="B9" s="3" t="s">
        <v>6</v>
      </c>
      <c r="C9" s="51">
        <v>53771.95</v>
      </c>
    </row>
    <row r="10" ht="15">
      <c r="A10" s="1"/>
    </row>
    <row r="11" spans="1:3" ht="15">
      <c r="A11" s="4"/>
      <c r="B11" s="4"/>
      <c r="C11" s="5"/>
    </row>
    <row r="12" spans="1:3" ht="15" customHeight="1">
      <c r="A12" s="62"/>
      <c r="C12" s="7"/>
    </row>
  </sheetData>
  <sheetProtection/>
  <mergeCells count="4"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29.28125" style="0" customWidth="1"/>
  </cols>
  <sheetData>
    <row r="1" spans="1:3" ht="52.5" customHeight="1">
      <c r="A1" s="146" t="s">
        <v>33</v>
      </c>
      <c r="B1" s="146"/>
      <c r="C1" s="146"/>
    </row>
    <row r="2" spans="1:3" ht="36" customHeight="1">
      <c r="A2" s="144" t="s">
        <v>120</v>
      </c>
      <c r="B2" s="144"/>
      <c r="C2" s="144"/>
    </row>
    <row r="3" spans="1:3" ht="15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3" ht="30">
      <c r="A6" s="2" t="s">
        <v>2</v>
      </c>
      <c r="B6" s="2" t="s">
        <v>3</v>
      </c>
      <c r="C6" s="2" t="s">
        <v>4</v>
      </c>
    </row>
    <row r="7" spans="1:3" ht="15">
      <c r="A7" s="2">
        <v>1</v>
      </c>
      <c r="B7" s="2">
        <v>3</v>
      </c>
      <c r="C7" s="2">
        <v>4</v>
      </c>
    </row>
    <row r="8" spans="1:3" ht="15">
      <c r="A8" s="2">
        <v>1</v>
      </c>
      <c r="B8" s="3" t="s">
        <v>5</v>
      </c>
      <c r="C8" s="51">
        <v>48652</v>
      </c>
    </row>
    <row r="9" spans="1:3" ht="15">
      <c r="A9" s="2">
        <v>2</v>
      </c>
      <c r="B9" s="3" t="s">
        <v>6</v>
      </c>
      <c r="C9" s="51">
        <v>38622</v>
      </c>
    </row>
    <row r="10" ht="15">
      <c r="A10" s="1"/>
    </row>
    <row r="11" spans="1:3" ht="15">
      <c r="A11" s="4"/>
      <c r="B11" s="4"/>
      <c r="C11" s="5"/>
    </row>
    <row r="12" spans="1:3" ht="15" customHeight="1">
      <c r="A12" s="62"/>
      <c r="C12" s="7"/>
    </row>
  </sheetData>
  <sheetProtection/>
  <mergeCells count="4"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29.28125" style="0" customWidth="1"/>
  </cols>
  <sheetData>
    <row r="1" spans="1:3" ht="52.5" customHeight="1">
      <c r="A1" s="146" t="s">
        <v>33</v>
      </c>
      <c r="B1" s="146"/>
      <c r="C1" s="146"/>
    </row>
    <row r="2" spans="1:3" ht="36" customHeight="1">
      <c r="A2" s="144" t="s">
        <v>121</v>
      </c>
      <c r="B2" s="144"/>
      <c r="C2" s="144"/>
    </row>
    <row r="3" spans="1:3" ht="15" customHeight="1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3" ht="30">
      <c r="A6" s="2" t="s">
        <v>2</v>
      </c>
      <c r="B6" s="2" t="s">
        <v>3</v>
      </c>
      <c r="C6" s="2" t="s">
        <v>4</v>
      </c>
    </row>
    <row r="7" spans="1:3" ht="15">
      <c r="A7" s="2">
        <v>1</v>
      </c>
      <c r="B7" s="2">
        <v>3</v>
      </c>
      <c r="C7" s="2">
        <v>4</v>
      </c>
    </row>
    <row r="8" spans="1:3" ht="15">
      <c r="A8" s="2">
        <v>1</v>
      </c>
      <c r="B8" s="3" t="s">
        <v>6</v>
      </c>
      <c r="C8" s="51">
        <v>26986.83</v>
      </c>
    </row>
    <row r="9" ht="15">
      <c r="A9" s="1"/>
    </row>
    <row r="10" spans="1:3" ht="15">
      <c r="A10" s="4"/>
      <c r="B10" s="4"/>
      <c r="C10" s="5"/>
    </row>
    <row r="11" spans="1:3" ht="15" customHeight="1">
      <c r="A11" s="62"/>
      <c r="C11" s="7"/>
    </row>
  </sheetData>
  <sheetProtection/>
  <mergeCells count="4"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29.28125" style="0" customWidth="1"/>
  </cols>
  <sheetData>
    <row r="1" spans="1:3" ht="52.5" customHeight="1">
      <c r="A1" s="146" t="s">
        <v>33</v>
      </c>
      <c r="B1" s="146"/>
      <c r="C1" s="146"/>
    </row>
    <row r="2" spans="1:3" ht="36" customHeight="1">
      <c r="A2" s="144" t="s">
        <v>122</v>
      </c>
      <c r="B2" s="144"/>
      <c r="C2" s="144"/>
    </row>
    <row r="3" spans="1:3" ht="15" customHeight="1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3" ht="30">
      <c r="A6" s="2" t="s">
        <v>2</v>
      </c>
      <c r="B6" s="2" t="s">
        <v>3</v>
      </c>
      <c r="C6" s="2" t="s">
        <v>4</v>
      </c>
    </row>
    <row r="7" spans="1:3" ht="15">
      <c r="A7" s="2">
        <v>1</v>
      </c>
      <c r="B7" s="2">
        <v>3</v>
      </c>
      <c r="C7" s="2">
        <v>4</v>
      </c>
    </row>
    <row r="8" spans="1:3" ht="15">
      <c r="A8" s="2">
        <v>1</v>
      </c>
      <c r="B8" s="3" t="s">
        <v>5</v>
      </c>
      <c r="C8" s="51">
        <v>42062.33</v>
      </c>
    </row>
    <row r="9" spans="1:3" ht="15">
      <c r="A9" s="2">
        <v>2</v>
      </c>
      <c r="B9" s="3" t="s">
        <v>6</v>
      </c>
      <c r="C9" s="51">
        <v>28618.52</v>
      </c>
    </row>
    <row r="10" ht="15">
      <c r="A10" s="1"/>
    </row>
    <row r="11" spans="1:3" ht="15">
      <c r="A11" s="4"/>
      <c r="B11" s="4"/>
      <c r="C11" s="5"/>
    </row>
    <row r="12" spans="1:3" ht="15" customHeight="1">
      <c r="A12" s="62"/>
      <c r="C12" s="7"/>
    </row>
  </sheetData>
  <sheetProtection/>
  <mergeCells count="4"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29.28125" style="0" customWidth="1"/>
  </cols>
  <sheetData>
    <row r="1" spans="1:3" ht="52.5" customHeight="1">
      <c r="A1" s="146" t="s">
        <v>33</v>
      </c>
      <c r="B1" s="146"/>
      <c r="C1" s="146"/>
    </row>
    <row r="2" spans="1:3" ht="36" customHeight="1">
      <c r="A2" s="144" t="s">
        <v>123</v>
      </c>
      <c r="B2" s="144"/>
      <c r="C2" s="144"/>
    </row>
    <row r="3" spans="1:3" ht="15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3" ht="30">
      <c r="A6" s="2" t="s">
        <v>2</v>
      </c>
      <c r="B6" s="2" t="s">
        <v>3</v>
      </c>
      <c r="C6" s="2" t="s">
        <v>4</v>
      </c>
    </row>
    <row r="7" spans="1:3" ht="15">
      <c r="A7" s="2">
        <v>1</v>
      </c>
      <c r="B7" s="2">
        <v>3</v>
      </c>
      <c r="C7" s="2">
        <v>4</v>
      </c>
    </row>
    <row r="8" spans="1:3" ht="15">
      <c r="A8" s="2">
        <v>1</v>
      </c>
      <c r="B8" s="3" t="s">
        <v>5</v>
      </c>
      <c r="C8" s="51">
        <v>41061.68</v>
      </c>
    </row>
    <row r="9" spans="1:3" ht="15">
      <c r="A9" s="2">
        <v>2</v>
      </c>
      <c r="B9" s="3" t="s">
        <v>6</v>
      </c>
      <c r="C9" s="51">
        <v>30409.04</v>
      </c>
    </row>
    <row r="10" ht="15">
      <c r="A10" s="1"/>
    </row>
    <row r="11" spans="1:3" ht="15">
      <c r="A11" s="4"/>
      <c r="B11" s="4"/>
      <c r="C11" s="5"/>
    </row>
    <row r="12" spans="1:3" ht="15" customHeight="1">
      <c r="A12" s="62"/>
      <c r="C12" s="7"/>
    </row>
  </sheetData>
  <sheetProtection/>
  <mergeCells count="4"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29.28125" style="0" customWidth="1"/>
  </cols>
  <sheetData>
    <row r="1" spans="1:3" ht="52.5" customHeight="1">
      <c r="A1" s="146" t="s">
        <v>33</v>
      </c>
      <c r="B1" s="146"/>
      <c r="C1" s="146"/>
    </row>
    <row r="2" spans="1:3" ht="36" customHeight="1">
      <c r="A2" s="144" t="s">
        <v>124</v>
      </c>
      <c r="B2" s="144"/>
      <c r="C2" s="144"/>
    </row>
    <row r="3" spans="1:3" ht="15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3" ht="30">
      <c r="A6" s="2" t="s">
        <v>2</v>
      </c>
      <c r="B6" s="2" t="s">
        <v>3</v>
      </c>
      <c r="C6" s="2" t="s">
        <v>4</v>
      </c>
    </row>
    <row r="7" spans="1:3" ht="15">
      <c r="A7" s="2">
        <v>1</v>
      </c>
      <c r="B7" s="2">
        <v>3</v>
      </c>
      <c r="C7" s="2">
        <v>4</v>
      </c>
    </row>
    <row r="8" spans="1:3" ht="15">
      <c r="A8" s="2">
        <v>1</v>
      </c>
      <c r="B8" s="3" t="s">
        <v>5</v>
      </c>
      <c r="C8" s="51">
        <v>37844</v>
      </c>
    </row>
    <row r="9" spans="1:3" ht="15">
      <c r="A9" s="2">
        <v>2</v>
      </c>
      <c r="B9" s="3" t="s">
        <v>6</v>
      </c>
      <c r="C9" s="51">
        <v>31302</v>
      </c>
    </row>
    <row r="10" ht="15">
      <c r="A10" s="1"/>
    </row>
    <row r="11" spans="1:3" ht="15">
      <c r="A11" s="4"/>
      <c r="B11" s="4"/>
      <c r="C11" s="5"/>
    </row>
    <row r="12" spans="1:3" ht="15" customHeight="1">
      <c r="A12" s="62"/>
      <c r="C12" s="7"/>
    </row>
  </sheetData>
  <sheetProtection/>
  <mergeCells count="4"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30.7109375" style="0" customWidth="1"/>
  </cols>
  <sheetData>
    <row r="1" spans="1:3" ht="47.25" customHeight="1">
      <c r="A1" s="142" t="s">
        <v>33</v>
      </c>
      <c r="B1" s="142"/>
      <c r="C1" s="142"/>
    </row>
    <row r="2" spans="1:3" ht="30" customHeight="1">
      <c r="A2" s="144" t="s">
        <v>198</v>
      </c>
      <c r="B2" s="144"/>
      <c r="C2" s="144"/>
    </row>
    <row r="3" spans="1:3" ht="15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6" ht="30">
      <c r="A6" s="2" t="s">
        <v>2</v>
      </c>
      <c r="B6" s="2" t="s">
        <v>3</v>
      </c>
      <c r="C6" s="2" t="s">
        <v>4</v>
      </c>
      <c r="F6" s="73"/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5</v>
      </c>
      <c r="C8" s="51">
        <v>46557.12</v>
      </c>
    </row>
    <row r="9" spans="1:3" ht="15">
      <c r="A9" s="2">
        <v>2</v>
      </c>
      <c r="B9" s="3" t="s">
        <v>6</v>
      </c>
      <c r="C9" s="51">
        <v>39573.87</v>
      </c>
    </row>
    <row r="10" ht="15">
      <c r="A10" s="1"/>
    </row>
    <row r="11" spans="1:3" ht="15">
      <c r="A11" s="4"/>
      <c r="B11" s="4"/>
      <c r="C11" s="5"/>
    </row>
    <row r="12" spans="1:3" ht="15" customHeight="1">
      <c r="A12" s="62"/>
      <c r="C12" s="7"/>
    </row>
    <row r="13" spans="1:2" ht="15">
      <c r="A13" s="145"/>
      <c r="B13" s="145"/>
    </row>
    <row r="14" ht="15">
      <c r="A14" s="8"/>
    </row>
    <row r="15" ht="15">
      <c r="A15" s="8"/>
    </row>
  </sheetData>
  <sheetProtection/>
  <mergeCells count="5">
    <mergeCell ref="A1:C1"/>
    <mergeCell ref="A2:C2"/>
    <mergeCell ref="A3:C3"/>
    <mergeCell ref="A4:C4"/>
    <mergeCell ref="A13:B13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29.28125" style="0" customWidth="1"/>
  </cols>
  <sheetData>
    <row r="1" spans="1:3" ht="52.5" customHeight="1">
      <c r="A1" s="146" t="s">
        <v>33</v>
      </c>
      <c r="B1" s="146"/>
      <c r="C1" s="146"/>
    </row>
    <row r="2" spans="1:3" ht="36" customHeight="1">
      <c r="A2" s="144" t="s">
        <v>125</v>
      </c>
      <c r="B2" s="144"/>
      <c r="C2" s="144"/>
    </row>
    <row r="3" spans="1:3" ht="15" customHeight="1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3" ht="30">
      <c r="A6" s="2" t="s">
        <v>2</v>
      </c>
      <c r="B6" s="2" t="s">
        <v>3</v>
      </c>
      <c r="C6" s="2" t="s">
        <v>4</v>
      </c>
    </row>
    <row r="7" spans="1:3" ht="15">
      <c r="A7" s="2">
        <v>1</v>
      </c>
      <c r="B7" s="2">
        <v>3</v>
      </c>
      <c r="C7" s="2">
        <v>4</v>
      </c>
    </row>
    <row r="8" spans="1:3" ht="15">
      <c r="A8" s="2">
        <v>1</v>
      </c>
      <c r="B8" s="3" t="s">
        <v>5</v>
      </c>
      <c r="C8" s="51">
        <v>41030.69</v>
      </c>
    </row>
    <row r="9" spans="1:3" ht="15">
      <c r="A9" s="2">
        <v>2</v>
      </c>
      <c r="B9" s="3" t="s">
        <v>6</v>
      </c>
      <c r="C9" s="51">
        <v>35358.27</v>
      </c>
    </row>
    <row r="10" ht="15">
      <c r="A10" s="1"/>
    </row>
    <row r="11" spans="1:3" ht="15">
      <c r="A11" s="4"/>
      <c r="B11" s="4"/>
      <c r="C11" s="5"/>
    </row>
    <row r="12" spans="1:3" ht="15" customHeight="1">
      <c r="A12" s="62"/>
      <c r="C12" s="7"/>
    </row>
  </sheetData>
  <sheetProtection/>
  <mergeCells count="4"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29.28125" style="0" customWidth="1"/>
  </cols>
  <sheetData>
    <row r="1" spans="1:3" ht="52.5" customHeight="1">
      <c r="A1" s="146" t="s">
        <v>33</v>
      </c>
      <c r="B1" s="146"/>
      <c r="C1" s="146"/>
    </row>
    <row r="2" spans="1:3" ht="36" customHeight="1">
      <c r="A2" s="144" t="s">
        <v>127</v>
      </c>
      <c r="B2" s="144"/>
      <c r="C2" s="144"/>
    </row>
    <row r="3" spans="1:3" ht="15" customHeight="1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3" ht="30">
      <c r="A6" s="2" t="s">
        <v>2</v>
      </c>
      <c r="B6" s="2" t="s">
        <v>3</v>
      </c>
      <c r="C6" s="2" t="s">
        <v>4</v>
      </c>
    </row>
    <row r="7" spans="1:3" ht="15">
      <c r="A7" s="2">
        <v>1</v>
      </c>
      <c r="B7" s="2">
        <v>3</v>
      </c>
      <c r="C7" s="2">
        <v>4</v>
      </c>
    </row>
    <row r="8" spans="1:5" ht="15">
      <c r="A8" s="2">
        <v>1</v>
      </c>
      <c r="B8" s="3" t="s">
        <v>5</v>
      </c>
      <c r="C8" s="51">
        <v>44136.38</v>
      </c>
      <c r="E8" t="s">
        <v>126</v>
      </c>
    </row>
    <row r="9" spans="1:3" ht="15">
      <c r="A9" s="2">
        <v>2</v>
      </c>
      <c r="B9" s="3" t="s">
        <v>6</v>
      </c>
      <c r="C9" s="51">
        <v>29553.63</v>
      </c>
    </row>
    <row r="10" spans="1:3" ht="15">
      <c r="A10" s="2">
        <v>3</v>
      </c>
      <c r="B10" s="3" t="s">
        <v>7</v>
      </c>
      <c r="C10" s="51">
        <v>34084.78</v>
      </c>
    </row>
    <row r="11" ht="15">
      <c r="A11" s="1"/>
    </row>
    <row r="12" spans="1:3" ht="15">
      <c r="A12" s="4"/>
      <c r="B12" s="4"/>
      <c r="C12" s="5"/>
    </row>
  </sheetData>
  <sheetProtection/>
  <mergeCells count="4"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29.28125" style="0" customWidth="1"/>
  </cols>
  <sheetData>
    <row r="1" spans="1:3" ht="52.5" customHeight="1">
      <c r="A1" s="146" t="s">
        <v>33</v>
      </c>
      <c r="B1" s="146"/>
      <c r="C1" s="146"/>
    </row>
    <row r="2" spans="1:3" ht="36" customHeight="1">
      <c r="A2" s="144" t="s">
        <v>128</v>
      </c>
      <c r="B2" s="144"/>
      <c r="C2" s="144"/>
    </row>
    <row r="3" spans="1:3" ht="15" customHeight="1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3" ht="30">
      <c r="A6" s="2" t="s">
        <v>2</v>
      </c>
      <c r="B6" s="2" t="s">
        <v>3</v>
      </c>
      <c r="C6" s="2" t="s">
        <v>4</v>
      </c>
    </row>
    <row r="7" spans="1:3" ht="15">
      <c r="A7" s="2">
        <v>1</v>
      </c>
      <c r="B7" s="2">
        <v>3</v>
      </c>
      <c r="C7" s="2">
        <v>4</v>
      </c>
    </row>
    <row r="8" spans="1:3" ht="15">
      <c r="A8" s="2">
        <v>1</v>
      </c>
      <c r="B8" s="3" t="s">
        <v>5</v>
      </c>
      <c r="C8" s="51">
        <v>40737.33</v>
      </c>
    </row>
    <row r="9" spans="1:3" ht="15">
      <c r="A9" s="2">
        <v>2</v>
      </c>
      <c r="B9" s="3" t="s">
        <v>6</v>
      </c>
      <c r="C9" s="51">
        <v>35098.63</v>
      </c>
    </row>
    <row r="10" ht="15">
      <c r="A10" s="1"/>
    </row>
    <row r="11" spans="1:3" ht="15">
      <c r="A11" s="4"/>
      <c r="B11" s="4"/>
      <c r="C11" s="5"/>
    </row>
    <row r="12" spans="1:3" ht="15" customHeight="1">
      <c r="A12" s="62"/>
      <c r="C12" s="7"/>
    </row>
  </sheetData>
  <sheetProtection/>
  <mergeCells count="4"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29.28125" style="0" customWidth="1"/>
  </cols>
  <sheetData>
    <row r="1" spans="1:3" ht="52.5" customHeight="1">
      <c r="A1" s="146" t="s">
        <v>33</v>
      </c>
      <c r="B1" s="146"/>
      <c r="C1" s="146"/>
    </row>
    <row r="2" spans="1:3" ht="36" customHeight="1">
      <c r="A2" s="144" t="s">
        <v>129</v>
      </c>
      <c r="B2" s="144"/>
      <c r="C2" s="144"/>
    </row>
    <row r="3" spans="1:3" ht="15" customHeight="1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3" ht="30">
      <c r="A6" s="2" t="s">
        <v>2</v>
      </c>
      <c r="B6" s="2" t="s">
        <v>3</v>
      </c>
      <c r="C6" s="2" t="s">
        <v>4</v>
      </c>
    </row>
    <row r="7" spans="1:3" ht="15">
      <c r="A7" s="2">
        <v>1</v>
      </c>
      <c r="B7" s="2">
        <v>3</v>
      </c>
      <c r="C7" s="2">
        <v>4</v>
      </c>
    </row>
    <row r="8" spans="1:3" ht="15">
      <c r="A8" s="2">
        <v>1</v>
      </c>
      <c r="B8" s="3" t="s">
        <v>5</v>
      </c>
      <c r="C8" s="51">
        <v>48861.86</v>
      </c>
    </row>
    <row r="9" spans="1:3" ht="15">
      <c r="A9" s="2">
        <v>2</v>
      </c>
      <c r="B9" s="3" t="s">
        <v>6</v>
      </c>
      <c r="C9" s="51">
        <v>46923.01</v>
      </c>
    </row>
    <row r="10" spans="1:3" ht="15">
      <c r="A10" s="1"/>
      <c r="C10" s="108"/>
    </row>
    <row r="11" spans="1:3" ht="15">
      <c r="A11" s="4"/>
      <c r="B11" s="4"/>
      <c r="C11" s="5"/>
    </row>
    <row r="12" spans="1:3" ht="15" customHeight="1">
      <c r="A12" s="62"/>
      <c r="C12" s="7"/>
    </row>
  </sheetData>
  <sheetProtection/>
  <mergeCells count="4"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29.28125" style="0" customWidth="1"/>
  </cols>
  <sheetData>
    <row r="1" spans="1:3" ht="52.5" customHeight="1">
      <c r="A1" s="146" t="s">
        <v>33</v>
      </c>
      <c r="B1" s="146"/>
      <c r="C1" s="146"/>
    </row>
    <row r="2" spans="1:3" ht="36" customHeight="1">
      <c r="A2" s="144" t="s">
        <v>130</v>
      </c>
      <c r="B2" s="144"/>
      <c r="C2" s="144"/>
    </row>
    <row r="3" spans="1:3" ht="15" customHeight="1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3" ht="30">
      <c r="A6" s="2" t="s">
        <v>2</v>
      </c>
      <c r="B6" s="2" t="s">
        <v>3</v>
      </c>
      <c r="C6" s="2" t="s">
        <v>4</v>
      </c>
    </row>
    <row r="7" spans="1:3" ht="15">
      <c r="A7" s="2">
        <v>1</v>
      </c>
      <c r="B7" s="2">
        <v>3</v>
      </c>
      <c r="C7" s="2">
        <v>4</v>
      </c>
    </row>
    <row r="8" spans="1:3" ht="15">
      <c r="A8" s="2">
        <v>1</v>
      </c>
      <c r="B8" s="3" t="s">
        <v>5</v>
      </c>
      <c r="C8" s="51">
        <v>42515.31</v>
      </c>
    </row>
    <row r="9" spans="1:3" ht="15">
      <c r="A9" s="2">
        <v>2</v>
      </c>
      <c r="B9" s="3" t="s">
        <v>6</v>
      </c>
      <c r="C9" s="51">
        <v>31299.73</v>
      </c>
    </row>
    <row r="10" ht="15">
      <c r="A10" s="1"/>
    </row>
    <row r="11" spans="1:3" ht="15">
      <c r="A11" s="4"/>
      <c r="B11" s="4"/>
      <c r="C11" s="5"/>
    </row>
    <row r="12" spans="1:3" ht="15" customHeight="1">
      <c r="A12" s="62"/>
      <c r="C12" s="7"/>
    </row>
  </sheetData>
  <sheetProtection/>
  <mergeCells count="4"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29.28125" style="0" customWidth="1"/>
  </cols>
  <sheetData>
    <row r="1" spans="1:3" ht="52.5" customHeight="1">
      <c r="A1" s="146" t="s">
        <v>33</v>
      </c>
      <c r="B1" s="146"/>
      <c r="C1" s="146"/>
    </row>
    <row r="2" spans="1:3" ht="36" customHeight="1">
      <c r="A2" s="144" t="s">
        <v>131</v>
      </c>
      <c r="B2" s="144"/>
      <c r="C2" s="144"/>
    </row>
    <row r="3" spans="1:3" ht="15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3" ht="30">
      <c r="A6" s="2" t="s">
        <v>2</v>
      </c>
      <c r="B6" s="2" t="s">
        <v>3</v>
      </c>
      <c r="C6" s="2" t="s">
        <v>4</v>
      </c>
    </row>
    <row r="7" spans="1:3" ht="15">
      <c r="A7" s="2">
        <v>1</v>
      </c>
      <c r="B7" s="2">
        <v>3</v>
      </c>
      <c r="C7" s="2">
        <v>4</v>
      </c>
    </row>
    <row r="8" spans="1:3" ht="15">
      <c r="A8" s="2">
        <v>1</v>
      </c>
      <c r="B8" s="3" t="s">
        <v>5</v>
      </c>
      <c r="C8" s="51">
        <v>49430.64</v>
      </c>
    </row>
    <row r="9" spans="1:3" ht="15">
      <c r="A9" s="2">
        <v>2</v>
      </c>
      <c r="B9" s="3" t="s">
        <v>6</v>
      </c>
      <c r="C9" s="51">
        <v>33440.2</v>
      </c>
    </row>
    <row r="10" spans="1:3" ht="15">
      <c r="A10" s="2">
        <v>3</v>
      </c>
      <c r="B10" s="3" t="s">
        <v>7</v>
      </c>
      <c r="C10" s="51">
        <v>37942.77</v>
      </c>
    </row>
    <row r="11" ht="15">
      <c r="A11" s="1"/>
    </row>
    <row r="12" spans="1:3" ht="15" customHeight="1">
      <c r="A12" s="62"/>
      <c r="C12" s="7"/>
    </row>
  </sheetData>
  <sheetProtection/>
  <mergeCells count="4"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29.28125" style="0" customWidth="1"/>
  </cols>
  <sheetData>
    <row r="1" spans="1:3" ht="52.5" customHeight="1">
      <c r="A1" s="146" t="s">
        <v>33</v>
      </c>
      <c r="B1" s="146"/>
      <c r="C1" s="146"/>
    </row>
    <row r="2" spans="1:3" ht="36" customHeight="1">
      <c r="A2" s="144" t="s">
        <v>132</v>
      </c>
      <c r="B2" s="144"/>
      <c r="C2" s="144"/>
    </row>
    <row r="3" spans="1:3" ht="15" customHeight="1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3" ht="30">
      <c r="A6" s="2" t="s">
        <v>2</v>
      </c>
      <c r="B6" s="2" t="s">
        <v>3</v>
      </c>
      <c r="C6" s="2" t="s">
        <v>4</v>
      </c>
    </row>
    <row r="7" spans="1:3" ht="15">
      <c r="A7" s="2">
        <v>1</v>
      </c>
      <c r="B7" s="2">
        <v>3</v>
      </c>
      <c r="C7" s="2">
        <v>4</v>
      </c>
    </row>
    <row r="8" spans="1:3" ht="15">
      <c r="A8" s="2">
        <v>1</v>
      </c>
      <c r="B8" s="3" t="s">
        <v>5</v>
      </c>
      <c r="C8" s="51">
        <v>54071.83</v>
      </c>
    </row>
    <row r="9" spans="1:3" ht="15">
      <c r="A9" s="2">
        <v>2</v>
      </c>
      <c r="B9" s="3" t="s">
        <v>6</v>
      </c>
      <c r="C9" s="51">
        <v>39902.82</v>
      </c>
    </row>
    <row r="10" ht="15">
      <c r="A10" s="1"/>
    </row>
    <row r="11" spans="1:3" ht="15">
      <c r="A11" s="4"/>
      <c r="B11" s="4"/>
      <c r="C11" s="5"/>
    </row>
    <row r="12" spans="1:3" ht="15" customHeight="1">
      <c r="A12" s="62"/>
      <c r="C12" s="7"/>
    </row>
  </sheetData>
  <sheetProtection/>
  <mergeCells count="4"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zoomScalePageLayoutView="0" workbookViewId="0" topLeftCell="A1">
      <pane xSplit="2" ySplit="3" topLeftCell="C4" activePane="bottomRight" state="frozen"/>
      <selection pane="topLeft" activeCell="C7" sqref="C7:C8"/>
      <selection pane="topRight" activeCell="C7" sqref="C7:C8"/>
      <selection pane="bottomLeft" activeCell="C7" sqref="C7:C8"/>
      <selection pane="bottomRight" activeCell="C7" sqref="C7:C8"/>
    </sheetView>
  </sheetViews>
  <sheetFormatPr defaultColWidth="9.140625" defaultRowHeight="15"/>
  <cols>
    <col min="1" max="1" width="6.7109375" style="115" customWidth="1"/>
    <col min="2" max="2" width="30.00390625" style="115" customWidth="1"/>
    <col min="3" max="3" width="32.140625" style="115" customWidth="1"/>
    <col min="4" max="16384" width="9.140625" style="115" customWidth="1"/>
  </cols>
  <sheetData>
    <row r="1" spans="1:3" ht="47.25" customHeight="1">
      <c r="A1" s="166" t="s">
        <v>33</v>
      </c>
      <c r="B1" s="166"/>
      <c r="C1" s="166"/>
    </row>
    <row r="2" spans="1:3" ht="30" customHeight="1">
      <c r="A2" s="164" t="s">
        <v>182</v>
      </c>
      <c r="B2" s="164"/>
      <c r="C2" s="164"/>
    </row>
    <row r="3" spans="1:3" ht="12.75">
      <c r="A3" s="165"/>
      <c r="B3" s="165"/>
      <c r="C3" s="165"/>
    </row>
    <row r="4" ht="12.75">
      <c r="A4" s="116"/>
    </row>
    <row r="5" spans="1:3" ht="25.5">
      <c r="A5" s="119" t="s">
        <v>2</v>
      </c>
      <c r="B5" s="119" t="s">
        <v>3</v>
      </c>
      <c r="C5" s="119" t="s">
        <v>4</v>
      </c>
    </row>
    <row r="6" spans="1:3" ht="12.75">
      <c r="A6" s="119">
        <v>1</v>
      </c>
      <c r="B6" s="119">
        <v>3</v>
      </c>
      <c r="C6" s="119">
        <v>4</v>
      </c>
    </row>
    <row r="7" spans="1:3" ht="12.75">
      <c r="A7" s="119">
        <v>1</v>
      </c>
      <c r="B7" s="118" t="s">
        <v>5</v>
      </c>
      <c r="C7" s="117">
        <v>45150.14</v>
      </c>
    </row>
    <row r="8" spans="1:3" ht="12.75">
      <c r="A8" s="119">
        <v>2</v>
      </c>
      <c r="B8" s="118" t="s">
        <v>6</v>
      </c>
      <c r="C8" s="117">
        <v>43429.1</v>
      </c>
    </row>
    <row r="9" ht="12.75">
      <c r="A9" s="116"/>
    </row>
  </sheetData>
  <sheetProtection/>
  <mergeCells count="3">
    <mergeCell ref="A2:C2"/>
    <mergeCell ref="A3:C3"/>
    <mergeCell ref="A1:C1"/>
  </mergeCells>
  <conditionalFormatting sqref="C18:G18 I18:L18 O18:P18 R18:S18">
    <cfRule type="cellIs" priority="1" dxfId="0" operator="notEqual" stopIfTrue="1">
      <formula>(#REF!+$D$4)*0.35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7" r:id="rId1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115" customWidth="1"/>
    <col min="2" max="2" width="30.00390625" style="115" customWidth="1"/>
    <col min="3" max="3" width="32.140625" style="115" customWidth="1"/>
    <col min="4" max="16384" width="9.140625" style="115" customWidth="1"/>
  </cols>
  <sheetData>
    <row r="1" spans="1:3" ht="45" customHeight="1">
      <c r="A1" s="166" t="s">
        <v>33</v>
      </c>
      <c r="B1" s="166"/>
      <c r="C1" s="166"/>
    </row>
    <row r="2" spans="1:3" ht="30" customHeight="1">
      <c r="A2" s="164" t="s">
        <v>172</v>
      </c>
      <c r="B2" s="164"/>
      <c r="C2" s="164"/>
    </row>
    <row r="3" spans="1:3" ht="12.75">
      <c r="A3" s="165"/>
      <c r="B3" s="165"/>
      <c r="C3" s="165"/>
    </row>
    <row r="4" ht="12.75">
      <c r="A4" s="116"/>
    </row>
    <row r="5" spans="1:3" ht="25.5">
      <c r="A5" s="119" t="s">
        <v>2</v>
      </c>
      <c r="B5" s="119" t="s">
        <v>3</v>
      </c>
      <c r="C5" s="119" t="s">
        <v>4</v>
      </c>
    </row>
    <row r="6" spans="1:3" ht="12.75">
      <c r="A6" s="119">
        <v>1</v>
      </c>
      <c r="B6" s="119">
        <v>3</v>
      </c>
      <c r="C6" s="119">
        <v>4</v>
      </c>
    </row>
    <row r="7" spans="1:3" ht="12.75">
      <c r="A7" s="119">
        <v>1</v>
      </c>
      <c r="B7" s="118" t="s">
        <v>5</v>
      </c>
      <c r="C7" s="123">
        <v>44561.97</v>
      </c>
    </row>
    <row r="8" spans="1:3" ht="12.75">
      <c r="A8" s="119">
        <v>3</v>
      </c>
      <c r="B8" s="118" t="s">
        <v>6</v>
      </c>
      <c r="C8" s="123">
        <v>26279.15</v>
      </c>
    </row>
    <row r="9" ht="12.75">
      <c r="A9" s="116"/>
    </row>
  </sheetData>
  <sheetProtection/>
  <mergeCells count="3">
    <mergeCell ref="A2:C2"/>
    <mergeCell ref="A3:C3"/>
    <mergeCell ref="A1:C1"/>
  </mergeCells>
  <conditionalFormatting sqref="D18:G18 I18:L18 O18:P18 R18:S18">
    <cfRule type="cellIs" priority="1" dxfId="0" operator="notEqual" stopIfTrue="1">
      <formula>(#REF!+$D$4)*0.35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pane xSplit="3" ySplit="2" topLeftCell="D3" activePane="bottomRight" state="frozen"/>
      <selection pane="topLeft" activeCell="C7" sqref="C7:C8"/>
      <selection pane="topRight" activeCell="C7" sqref="C7:C8"/>
      <selection pane="bottomLeft" activeCell="C7" sqref="C7:C8"/>
      <selection pane="bottomRight" activeCell="C7" sqref="C7:C8"/>
    </sheetView>
  </sheetViews>
  <sheetFormatPr defaultColWidth="9.140625" defaultRowHeight="15"/>
  <cols>
    <col min="1" max="1" width="6.7109375" style="115" customWidth="1"/>
    <col min="2" max="2" width="30.00390625" style="115" customWidth="1"/>
    <col min="3" max="3" width="32.140625" style="115" customWidth="1"/>
    <col min="4" max="16384" width="9.140625" style="115" customWidth="1"/>
  </cols>
  <sheetData>
    <row r="1" spans="1:3" ht="34.5" customHeight="1">
      <c r="A1" s="166" t="s">
        <v>33</v>
      </c>
      <c r="B1" s="166"/>
      <c r="C1" s="166"/>
    </row>
    <row r="2" spans="1:3" ht="30" customHeight="1">
      <c r="A2" s="164" t="s">
        <v>183</v>
      </c>
      <c r="B2" s="164"/>
      <c r="C2" s="164"/>
    </row>
    <row r="3" spans="1:3" ht="12.75">
      <c r="A3" s="165"/>
      <c r="B3" s="165"/>
      <c r="C3" s="165"/>
    </row>
    <row r="4" ht="12.75">
      <c r="A4" s="116"/>
    </row>
    <row r="5" spans="1:3" ht="25.5">
      <c r="A5" s="119" t="s">
        <v>2</v>
      </c>
      <c r="B5" s="119" t="s">
        <v>3</v>
      </c>
      <c r="C5" s="119" t="s">
        <v>4</v>
      </c>
    </row>
    <row r="6" spans="1:3" ht="12.75">
      <c r="A6" s="119">
        <v>1</v>
      </c>
      <c r="B6" s="119">
        <v>3</v>
      </c>
      <c r="C6" s="119">
        <v>4</v>
      </c>
    </row>
    <row r="7" spans="1:3" ht="12.75">
      <c r="A7" s="119">
        <v>1</v>
      </c>
      <c r="B7" s="118" t="s">
        <v>5</v>
      </c>
      <c r="C7" s="117">
        <v>49334.84</v>
      </c>
    </row>
    <row r="8" spans="1:3" ht="12.75">
      <c r="A8" s="119">
        <v>2</v>
      </c>
      <c r="B8" s="118" t="s">
        <v>14</v>
      </c>
      <c r="C8" s="117">
        <v>0</v>
      </c>
    </row>
    <row r="9" spans="1:3" ht="12.75">
      <c r="A9" s="119">
        <v>3</v>
      </c>
      <c r="B9" s="118" t="s">
        <v>6</v>
      </c>
      <c r="C9" s="117">
        <v>37580.69</v>
      </c>
    </row>
    <row r="10" ht="12.75">
      <c r="A10" s="116"/>
    </row>
  </sheetData>
  <sheetProtection/>
  <mergeCells count="3">
    <mergeCell ref="A2:C2"/>
    <mergeCell ref="A3:C3"/>
    <mergeCell ref="A1:C1"/>
  </mergeCells>
  <conditionalFormatting sqref="D19:G19">
    <cfRule type="cellIs" priority="36" dxfId="0" operator="notEqual" stopIfTrue="1">
      <formula>(#REF!+$D$4)*0.35</formula>
    </cfRule>
  </conditionalFormatting>
  <conditionalFormatting sqref="I19:L19">
    <cfRule type="cellIs" priority="35" dxfId="0" operator="notEqual" stopIfTrue="1">
      <formula>(#REF!+$D$4)*0.35</formula>
    </cfRule>
  </conditionalFormatting>
  <conditionalFormatting sqref="D19:G19">
    <cfRule type="cellIs" priority="34" dxfId="0" operator="notEqual" stopIfTrue="1">
      <formula>(#REF!+$D$4)*0.35</formula>
    </cfRule>
  </conditionalFormatting>
  <conditionalFormatting sqref="I19:L19">
    <cfRule type="cellIs" priority="33" dxfId="0" operator="notEqual" stopIfTrue="1">
      <formula>(#REF!+$D$4)*0.35</formula>
    </cfRule>
  </conditionalFormatting>
  <conditionalFormatting sqref="D19:G19">
    <cfRule type="cellIs" priority="32" dxfId="0" operator="notEqual" stopIfTrue="1">
      <formula>(#REF!+$D$4)*0.35</formula>
    </cfRule>
  </conditionalFormatting>
  <conditionalFormatting sqref="I19:L19">
    <cfRule type="cellIs" priority="31" dxfId="0" operator="notEqual" stopIfTrue="1">
      <formula>(#REF!+$D$4)*0.35</formula>
    </cfRule>
  </conditionalFormatting>
  <conditionalFormatting sqref="I19:L19">
    <cfRule type="cellIs" priority="30" dxfId="0" operator="notEqual" stopIfTrue="1">
      <formula>(#REF!+$D$4)*0.35</formula>
    </cfRule>
  </conditionalFormatting>
  <conditionalFormatting sqref="I19:L19">
    <cfRule type="cellIs" priority="29" dxfId="0" operator="notEqual" stopIfTrue="1">
      <formula>(#REF!+$D$4)*0.35</formula>
    </cfRule>
  </conditionalFormatting>
  <conditionalFormatting sqref="O19:P19">
    <cfRule type="cellIs" priority="28" dxfId="0" operator="notEqual" stopIfTrue="1">
      <formula>(#REF!+$D$4)*0.35</formula>
    </cfRule>
  </conditionalFormatting>
  <conditionalFormatting sqref="O19:P19">
    <cfRule type="cellIs" priority="27" dxfId="0" operator="notEqual" stopIfTrue="1">
      <formula>(#REF!+$D$4)*0.35</formula>
    </cfRule>
  </conditionalFormatting>
  <conditionalFormatting sqref="O19:P19">
    <cfRule type="cellIs" priority="26" dxfId="0" operator="notEqual" stopIfTrue="1">
      <formula>(#REF!+$D$4)*0.35</formula>
    </cfRule>
  </conditionalFormatting>
  <conditionalFormatting sqref="O19:P19">
    <cfRule type="cellIs" priority="25" dxfId="0" operator="notEqual" stopIfTrue="1">
      <formula>(#REF!+$D$4)*0.35</formula>
    </cfRule>
  </conditionalFormatting>
  <conditionalFormatting sqref="O19:P19">
    <cfRule type="cellIs" priority="24" dxfId="0" operator="notEqual" stopIfTrue="1">
      <formula>(#REF!+$D$4)*0.35</formula>
    </cfRule>
  </conditionalFormatting>
  <conditionalFormatting sqref="R19:S19">
    <cfRule type="cellIs" priority="23" dxfId="0" operator="notEqual" stopIfTrue="1">
      <formula>(#REF!+$D$4)*0.35</formula>
    </cfRule>
  </conditionalFormatting>
  <conditionalFormatting sqref="R19:S19">
    <cfRule type="cellIs" priority="22" dxfId="0" operator="notEqual" stopIfTrue="1">
      <formula>(#REF!+$D$4)*0.35</formula>
    </cfRule>
  </conditionalFormatting>
  <conditionalFormatting sqref="R19:S19">
    <cfRule type="cellIs" priority="21" dxfId="0" operator="notEqual" stopIfTrue="1">
      <formula>(#REF!+$D$4)*0.35</formula>
    </cfRule>
  </conditionalFormatting>
  <conditionalFormatting sqref="R19:S19">
    <cfRule type="cellIs" priority="20" dxfId="0" operator="notEqual" stopIfTrue="1">
      <formula>(#REF!+$D$4)*0.35</formula>
    </cfRule>
  </conditionalFormatting>
  <conditionalFormatting sqref="R19:S19">
    <cfRule type="cellIs" priority="19" dxfId="0" operator="notEqual" stopIfTrue="1">
      <formula>(#REF!+$D$4)*0.35</formula>
    </cfRule>
  </conditionalFormatting>
  <conditionalFormatting sqref="D19:G19">
    <cfRule type="cellIs" priority="18" dxfId="0" operator="notEqual" stopIfTrue="1">
      <formula>(#REF!+$D$4)*0.35</formula>
    </cfRule>
  </conditionalFormatting>
  <conditionalFormatting sqref="I19:L19">
    <cfRule type="cellIs" priority="17" dxfId="0" operator="notEqual" stopIfTrue="1">
      <formula>(#REF!+$D$4)*0.35</formula>
    </cfRule>
  </conditionalFormatting>
  <conditionalFormatting sqref="D19:G19">
    <cfRule type="cellIs" priority="16" dxfId="0" operator="notEqual" stopIfTrue="1">
      <formula>(#REF!+$D$4)*0.35</formula>
    </cfRule>
  </conditionalFormatting>
  <conditionalFormatting sqref="I19:L19">
    <cfRule type="cellIs" priority="15" dxfId="0" operator="notEqual" stopIfTrue="1">
      <formula>(#REF!+$D$4)*0.35</formula>
    </cfRule>
  </conditionalFormatting>
  <conditionalFormatting sqref="D19:G19">
    <cfRule type="cellIs" priority="14" dxfId="0" operator="notEqual" stopIfTrue="1">
      <formula>(#REF!+$D$4)*0.35</formula>
    </cfRule>
  </conditionalFormatting>
  <conditionalFormatting sqref="I19:L19">
    <cfRule type="cellIs" priority="13" dxfId="0" operator="notEqual" stopIfTrue="1">
      <formula>(#REF!+$D$4)*0.35</formula>
    </cfRule>
  </conditionalFormatting>
  <conditionalFormatting sqref="I19:L19">
    <cfRule type="cellIs" priority="12" dxfId="0" operator="notEqual" stopIfTrue="1">
      <formula>(#REF!+$D$4)*0.35</formula>
    </cfRule>
  </conditionalFormatting>
  <conditionalFormatting sqref="I19:L19">
    <cfRule type="cellIs" priority="11" dxfId="0" operator="notEqual" stopIfTrue="1">
      <formula>(#REF!+$D$4)*0.35</formula>
    </cfRule>
  </conditionalFormatting>
  <conditionalFormatting sqref="O19:P19">
    <cfRule type="cellIs" priority="10" dxfId="0" operator="notEqual" stopIfTrue="1">
      <formula>(#REF!+$D$4)*0.35</formula>
    </cfRule>
  </conditionalFormatting>
  <conditionalFormatting sqref="O19:P19">
    <cfRule type="cellIs" priority="9" dxfId="0" operator="notEqual" stopIfTrue="1">
      <formula>(#REF!+$D$4)*0.35</formula>
    </cfRule>
  </conditionalFormatting>
  <conditionalFormatting sqref="O19:P19">
    <cfRule type="cellIs" priority="8" dxfId="0" operator="notEqual" stopIfTrue="1">
      <formula>(#REF!+$D$4)*0.35</formula>
    </cfRule>
  </conditionalFormatting>
  <conditionalFormatting sqref="O19:P19">
    <cfRule type="cellIs" priority="7" dxfId="0" operator="notEqual" stopIfTrue="1">
      <formula>(#REF!+$D$4)*0.35</formula>
    </cfRule>
  </conditionalFormatting>
  <conditionalFormatting sqref="O19:P19">
    <cfRule type="cellIs" priority="6" dxfId="0" operator="notEqual" stopIfTrue="1">
      <formula>(#REF!+$D$4)*0.35</formula>
    </cfRule>
  </conditionalFormatting>
  <conditionalFormatting sqref="R19:S19">
    <cfRule type="cellIs" priority="5" dxfId="0" operator="notEqual" stopIfTrue="1">
      <formula>(#REF!+$D$4)*0.35</formula>
    </cfRule>
  </conditionalFormatting>
  <conditionalFormatting sqref="R19:S19">
    <cfRule type="cellIs" priority="4" dxfId="0" operator="notEqual" stopIfTrue="1">
      <formula>(#REF!+$D$4)*0.35</formula>
    </cfRule>
  </conditionalFormatting>
  <conditionalFormatting sqref="R19:S19">
    <cfRule type="cellIs" priority="3" dxfId="0" operator="notEqual" stopIfTrue="1">
      <formula>(#REF!+$D$4)*0.35</formula>
    </cfRule>
  </conditionalFormatting>
  <conditionalFormatting sqref="R19:S19">
    <cfRule type="cellIs" priority="2" dxfId="0" operator="notEqual" stopIfTrue="1">
      <formula>(#REF!+$D$4)*0.35</formula>
    </cfRule>
  </conditionalFormatting>
  <conditionalFormatting sqref="R19:S19">
    <cfRule type="cellIs" priority="1" dxfId="0" operator="notEqual" stopIfTrue="1">
      <formula>(#REF!+$D$4)*0.35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30.57421875" style="0" customWidth="1"/>
    <col min="4" max="4" width="21.421875" style="0" customWidth="1"/>
  </cols>
  <sheetData>
    <row r="1" spans="1:3" ht="47.25" customHeight="1">
      <c r="A1" s="142" t="s">
        <v>33</v>
      </c>
      <c r="B1" s="142"/>
      <c r="C1" s="142"/>
    </row>
    <row r="2" spans="1:3" ht="32.25" customHeight="1">
      <c r="A2" s="144" t="s">
        <v>135</v>
      </c>
      <c r="B2" s="144"/>
      <c r="C2" s="144"/>
    </row>
    <row r="3" spans="1:3" ht="15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6" ht="30">
      <c r="A6" s="2" t="s">
        <v>2</v>
      </c>
      <c r="B6" s="2" t="s">
        <v>3</v>
      </c>
      <c r="C6" s="2" t="s">
        <v>4</v>
      </c>
      <c r="F6" s="73"/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74" t="s">
        <v>5</v>
      </c>
      <c r="C8" s="10">
        <v>0</v>
      </c>
    </row>
    <row r="9" spans="1:3" ht="15">
      <c r="A9" s="2">
        <v>3</v>
      </c>
      <c r="B9" s="3" t="s">
        <v>6</v>
      </c>
      <c r="C9" s="10">
        <v>40464.54</v>
      </c>
    </row>
    <row r="10" ht="15">
      <c r="A10" s="1"/>
    </row>
    <row r="11" spans="1:3" ht="15">
      <c r="A11" s="4"/>
      <c r="B11" s="4"/>
      <c r="C11" s="5"/>
    </row>
    <row r="12" spans="1:3" ht="15" customHeight="1">
      <c r="A12" s="62"/>
      <c r="C12" s="7"/>
    </row>
    <row r="13" spans="1:2" ht="15">
      <c r="A13" s="145"/>
      <c r="B13" s="145"/>
    </row>
    <row r="14" ht="15">
      <c r="A14" s="8"/>
    </row>
    <row r="15" ht="15">
      <c r="A15" s="8"/>
    </row>
  </sheetData>
  <sheetProtection/>
  <mergeCells count="5">
    <mergeCell ref="A1:C1"/>
    <mergeCell ref="A2:C2"/>
    <mergeCell ref="A3:C3"/>
    <mergeCell ref="A4:C4"/>
    <mergeCell ref="A13:B13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3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115" customWidth="1"/>
    <col min="2" max="2" width="30.00390625" style="115" customWidth="1"/>
    <col min="3" max="3" width="32.140625" style="115" customWidth="1"/>
    <col min="4" max="16384" width="9.140625" style="115" customWidth="1"/>
  </cols>
  <sheetData>
    <row r="1" spans="1:3" ht="50.25" customHeight="1">
      <c r="A1" s="166" t="s">
        <v>33</v>
      </c>
      <c r="B1" s="166"/>
      <c r="C1" s="166"/>
    </row>
    <row r="2" spans="1:3" ht="30" customHeight="1">
      <c r="A2" s="164" t="s">
        <v>173</v>
      </c>
      <c r="B2" s="164"/>
      <c r="C2" s="164"/>
    </row>
    <row r="3" spans="1:3" ht="12.75">
      <c r="A3" s="165"/>
      <c r="B3" s="165"/>
      <c r="C3" s="165"/>
    </row>
    <row r="4" ht="12.75">
      <c r="A4" s="116"/>
    </row>
    <row r="5" spans="1:3" ht="25.5">
      <c r="A5" s="119" t="s">
        <v>2</v>
      </c>
      <c r="B5" s="119" t="s">
        <v>3</v>
      </c>
      <c r="C5" s="119" t="s">
        <v>4</v>
      </c>
    </row>
    <row r="6" spans="1:3" ht="12.75">
      <c r="A6" s="119">
        <v>1</v>
      </c>
      <c r="B6" s="119">
        <v>3</v>
      </c>
      <c r="C6" s="119">
        <v>4</v>
      </c>
    </row>
    <row r="7" spans="1:3" ht="12.75">
      <c r="A7" s="119">
        <v>1</v>
      </c>
      <c r="B7" s="118" t="s">
        <v>5</v>
      </c>
      <c r="C7" s="117">
        <v>50925.79</v>
      </c>
    </row>
    <row r="8" spans="1:3" ht="12.75">
      <c r="A8" s="119">
        <v>2</v>
      </c>
      <c r="B8" s="118" t="s">
        <v>6</v>
      </c>
      <c r="C8" s="117">
        <v>32938.26</v>
      </c>
    </row>
    <row r="9" ht="12.75">
      <c r="A9" s="116"/>
    </row>
  </sheetData>
  <sheetProtection/>
  <mergeCells count="3">
    <mergeCell ref="A2:C2"/>
    <mergeCell ref="A3:C3"/>
    <mergeCell ref="A1:C1"/>
  </mergeCells>
  <conditionalFormatting sqref="D18:G18 I18:L18 O18:P18 R18:S18">
    <cfRule type="cellIs" priority="1" dxfId="0" operator="notEqual" stopIfTrue="1">
      <formula>(#REF!+$D$4)*0.35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pane xSplit="3" ySplit="2" topLeftCell="D3" activePane="bottomRight" state="frozen"/>
      <selection pane="topLeft" activeCell="C7" sqref="C7:C8"/>
      <selection pane="topRight" activeCell="C7" sqref="C7:C8"/>
      <selection pane="bottomLeft" activeCell="C7" sqref="C7:C8"/>
      <selection pane="bottomRight" activeCell="C7" sqref="C7:C8"/>
    </sheetView>
  </sheetViews>
  <sheetFormatPr defaultColWidth="9.140625" defaultRowHeight="15"/>
  <cols>
    <col min="1" max="1" width="6.7109375" style="115" customWidth="1"/>
    <col min="2" max="2" width="30.00390625" style="115" customWidth="1"/>
    <col min="3" max="3" width="32.140625" style="115" customWidth="1"/>
    <col min="4" max="16384" width="9.140625" style="115" customWidth="1"/>
  </cols>
  <sheetData>
    <row r="1" spans="1:3" ht="44.25" customHeight="1">
      <c r="A1" s="166" t="s">
        <v>33</v>
      </c>
      <c r="B1" s="166"/>
      <c r="C1" s="166"/>
    </row>
    <row r="2" spans="1:3" ht="30" customHeight="1">
      <c r="A2" s="164" t="s">
        <v>184</v>
      </c>
      <c r="B2" s="164"/>
      <c r="C2" s="164"/>
    </row>
    <row r="3" spans="1:3" ht="12.75">
      <c r="A3" s="165"/>
      <c r="B3" s="165"/>
      <c r="C3" s="165"/>
    </row>
    <row r="4" ht="12.75">
      <c r="A4" s="116"/>
    </row>
    <row r="5" spans="1:3" ht="25.5">
      <c r="A5" s="119" t="s">
        <v>2</v>
      </c>
      <c r="B5" s="119" t="s">
        <v>3</v>
      </c>
      <c r="C5" s="119" t="s">
        <v>4</v>
      </c>
    </row>
    <row r="6" spans="1:3" ht="12.75">
      <c r="A6" s="119">
        <v>1</v>
      </c>
      <c r="B6" s="119">
        <v>3</v>
      </c>
      <c r="C6" s="119">
        <v>4</v>
      </c>
    </row>
    <row r="7" spans="1:3" ht="12.75">
      <c r="A7" s="119">
        <v>1</v>
      </c>
      <c r="B7" s="118" t="s">
        <v>5</v>
      </c>
      <c r="C7" s="117">
        <v>50847.73</v>
      </c>
    </row>
    <row r="8" spans="1:3" ht="12.75">
      <c r="A8" s="119">
        <v>2</v>
      </c>
      <c r="B8" s="118" t="s">
        <v>6</v>
      </c>
      <c r="C8" s="117">
        <v>44595.6</v>
      </c>
    </row>
    <row r="9" ht="12.75">
      <c r="A9" s="116"/>
    </row>
  </sheetData>
  <sheetProtection/>
  <mergeCells count="3">
    <mergeCell ref="A2:C2"/>
    <mergeCell ref="A3:C3"/>
    <mergeCell ref="A1:C1"/>
  </mergeCells>
  <conditionalFormatting sqref="C11">
    <cfRule type="cellIs" priority="2" dxfId="0" operator="greaterThan" stopIfTrue="1">
      <formula>0</formula>
    </cfRule>
  </conditionalFormatting>
  <conditionalFormatting sqref="D18:G18 I18:L18 O18:P18 R18:S18">
    <cfRule type="cellIs" priority="1" dxfId="0" operator="notEqual" stopIfTrue="1">
      <formula>(#REF!+$D$4)*0.35</formula>
    </cfRule>
  </conditionalFormatting>
  <printOptions/>
  <pageMargins left="0.75" right="0.75" top="1" bottom="1" header="0.5" footer="0.5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pane xSplit="3" ySplit="2" topLeftCell="D3" activePane="bottomRight" state="frozen"/>
      <selection pane="topLeft" activeCell="C7" sqref="C7:C8"/>
      <selection pane="topRight" activeCell="C7" sqref="C7:C8"/>
      <selection pane="bottomLeft" activeCell="C7" sqref="C7:C8"/>
      <selection pane="bottomRight" activeCell="C7" sqref="C7:C8"/>
    </sheetView>
  </sheetViews>
  <sheetFormatPr defaultColWidth="9.140625" defaultRowHeight="15"/>
  <cols>
    <col min="1" max="1" width="6.7109375" style="115" customWidth="1"/>
    <col min="2" max="2" width="30.00390625" style="115" customWidth="1"/>
    <col min="3" max="3" width="32.140625" style="115" customWidth="1"/>
    <col min="4" max="16384" width="9.140625" style="115" customWidth="1"/>
  </cols>
  <sheetData>
    <row r="1" spans="1:3" ht="52.5" customHeight="1">
      <c r="A1" s="166" t="s">
        <v>33</v>
      </c>
      <c r="B1" s="166"/>
      <c r="C1" s="166"/>
    </row>
    <row r="2" spans="1:3" ht="30" customHeight="1">
      <c r="A2" s="164" t="s">
        <v>185</v>
      </c>
      <c r="B2" s="164"/>
      <c r="C2" s="164"/>
    </row>
    <row r="3" spans="1:3" ht="12.75">
      <c r="A3" s="165"/>
      <c r="B3" s="165"/>
      <c r="C3" s="165"/>
    </row>
    <row r="4" ht="12.75">
      <c r="A4" s="116"/>
    </row>
    <row r="5" spans="1:3" ht="25.5">
      <c r="A5" s="119" t="s">
        <v>2</v>
      </c>
      <c r="B5" s="119" t="s">
        <v>3</v>
      </c>
      <c r="C5" s="119" t="s">
        <v>4</v>
      </c>
    </row>
    <row r="6" spans="1:3" ht="12.75">
      <c r="A6" s="119">
        <v>1</v>
      </c>
      <c r="B6" s="119">
        <v>3</v>
      </c>
      <c r="C6" s="119">
        <v>4</v>
      </c>
    </row>
    <row r="7" spans="1:3" ht="12.75">
      <c r="A7" s="119">
        <v>1</v>
      </c>
      <c r="B7" s="118" t="s">
        <v>5</v>
      </c>
      <c r="C7" s="117">
        <v>45126.31</v>
      </c>
    </row>
    <row r="8" spans="1:3" ht="12.75">
      <c r="A8" s="119">
        <v>2</v>
      </c>
      <c r="B8" s="118" t="s">
        <v>14</v>
      </c>
      <c r="C8" s="117">
        <v>38766.19</v>
      </c>
    </row>
    <row r="9" spans="1:3" ht="12.75">
      <c r="A9" s="119">
        <v>3</v>
      </c>
      <c r="B9" s="118" t="s">
        <v>6</v>
      </c>
      <c r="C9" s="117">
        <v>35934.35</v>
      </c>
    </row>
    <row r="10" ht="12.75">
      <c r="A10" s="116"/>
    </row>
  </sheetData>
  <sheetProtection/>
  <mergeCells count="3">
    <mergeCell ref="A2:C2"/>
    <mergeCell ref="A3:C3"/>
    <mergeCell ref="A1:C1"/>
  </mergeCells>
  <conditionalFormatting sqref="D19:G19">
    <cfRule type="cellIs" priority="13" dxfId="0" operator="notEqual" stopIfTrue="1">
      <formula>(#REF!+$D$4)*0.35</formula>
    </cfRule>
  </conditionalFormatting>
  <conditionalFormatting sqref="I19:L19">
    <cfRule type="cellIs" priority="12" dxfId="0" operator="notEqual" stopIfTrue="1">
      <formula>(#REF!+$D$4)*0.35</formula>
    </cfRule>
  </conditionalFormatting>
  <conditionalFormatting sqref="D19:G19">
    <cfRule type="cellIs" priority="11" dxfId="0" operator="notEqual" stopIfTrue="1">
      <formula>(#REF!+$D$4)*0.35</formula>
    </cfRule>
  </conditionalFormatting>
  <conditionalFormatting sqref="I19:L19">
    <cfRule type="cellIs" priority="10" dxfId="0" operator="notEqual" stopIfTrue="1">
      <formula>(#REF!+$D$4)*0.35</formula>
    </cfRule>
  </conditionalFormatting>
  <conditionalFormatting sqref="I19:L19">
    <cfRule type="cellIs" priority="9" dxfId="0" operator="notEqual" stopIfTrue="1">
      <formula>(#REF!+$D$4)*0.35</formula>
    </cfRule>
  </conditionalFormatting>
  <conditionalFormatting sqref="O19:P19">
    <cfRule type="cellIs" priority="8" dxfId="0" operator="notEqual" stopIfTrue="1">
      <formula>(#REF!+$D$4)*0.35</formula>
    </cfRule>
  </conditionalFormatting>
  <conditionalFormatting sqref="O19:P19">
    <cfRule type="cellIs" priority="7" dxfId="0" operator="notEqual" stopIfTrue="1">
      <formula>(#REF!+$D$4)*0.35</formula>
    </cfRule>
  </conditionalFormatting>
  <conditionalFormatting sqref="O19:P19">
    <cfRule type="cellIs" priority="6" dxfId="0" operator="notEqual" stopIfTrue="1">
      <formula>(#REF!+$D$4)*0.35</formula>
    </cfRule>
  </conditionalFormatting>
  <conditionalFormatting sqref="R19:S19">
    <cfRule type="cellIs" priority="5" dxfId="0" operator="notEqual" stopIfTrue="1">
      <formula>(#REF!+$D$4)*0.35</formula>
    </cfRule>
  </conditionalFormatting>
  <conditionalFormatting sqref="R19:S19">
    <cfRule type="cellIs" priority="4" dxfId="0" operator="notEqual" stopIfTrue="1">
      <formula>(#REF!+$D$4)*0.35</formula>
    </cfRule>
  </conditionalFormatting>
  <conditionalFormatting sqref="R19:S19">
    <cfRule type="cellIs" priority="3" dxfId="0" operator="notEqual" stopIfTrue="1">
      <formula>(#REF!+$D$4)*0.35</formula>
    </cfRule>
  </conditionalFormatting>
  <conditionalFormatting sqref="R19:S19">
    <cfRule type="cellIs" priority="2" dxfId="0" operator="notEqual" stopIfTrue="1">
      <formula>(#REF!+$D$4)*0.35</formula>
    </cfRule>
  </conditionalFormatting>
  <conditionalFormatting sqref="R19:S19">
    <cfRule type="cellIs" priority="1" dxfId="0" operator="notEqual" stopIfTrue="1">
      <formula>(#REF!+$D$4)*0.35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PageLayoutView="0" workbookViewId="0" topLeftCell="A1">
      <pane xSplit="1" ySplit="7" topLeftCell="B8" activePane="bottomRight" state="frozen"/>
      <selection pane="topLeft" activeCell="C7" sqref="C7:C8"/>
      <selection pane="topRight" activeCell="C7" sqref="C7:C8"/>
      <selection pane="bottomLeft" activeCell="C7" sqref="C7:C8"/>
      <selection pane="bottomRight" activeCell="C7" sqref="C7:C8"/>
    </sheetView>
  </sheetViews>
  <sheetFormatPr defaultColWidth="9.140625" defaultRowHeight="15"/>
  <cols>
    <col min="1" max="1" width="6.7109375" style="115" customWidth="1"/>
    <col min="2" max="2" width="30.00390625" style="115" customWidth="1"/>
    <col min="3" max="3" width="32.140625" style="115" customWidth="1"/>
    <col min="4" max="16384" width="9.140625" style="115" customWidth="1"/>
  </cols>
  <sheetData>
    <row r="1" spans="1:3" ht="48.75" customHeight="1">
      <c r="A1" s="166" t="s">
        <v>33</v>
      </c>
      <c r="B1" s="166"/>
      <c r="C1" s="166"/>
    </row>
    <row r="2" spans="1:3" ht="35.25" customHeight="1">
      <c r="A2" s="164" t="s">
        <v>186</v>
      </c>
      <c r="B2" s="164"/>
      <c r="C2" s="164"/>
    </row>
    <row r="3" spans="1:3" ht="12.75">
      <c r="A3" s="165"/>
      <c r="B3" s="165"/>
      <c r="C3" s="165"/>
    </row>
    <row r="4" ht="12.75">
      <c r="A4" s="116"/>
    </row>
    <row r="5" spans="1:3" ht="25.5">
      <c r="A5" s="119" t="s">
        <v>2</v>
      </c>
      <c r="B5" s="119" t="s">
        <v>3</v>
      </c>
      <c r="C5" s="119" t="s">
        <v>4</v>
      </c>
    </row>
    <row r="6" spans="1:3" ht="12.75">
      <c r="A6" s="119">
        <v>1</v>
      </c>
      <c r="B6" s="119">
        <v>3</v>
      </c>
      <c r="C6" s="119">
        <v>4</v>
      </c>
    </row>
    <row r="7" spans="1:3" ht="12.75">
      <c r="A7" s="119">
        <v>1</v>
      </c>
      <c r="B7" s="118" t="s">
        <v>5</v>
      </c>
      <c r="C7" s="117">
        <v>71087.87</v>
      </c>
    </row>
    <row r="8" spans="1:3" ht="12.75">
      <c r="A8" s="119">
        <v>2</v>
      </c>
      <c r="B8" s="118" t="s">
        <v>14</v>
      </c>
      <c r="C8" s="117">
        <v>0</v>
      </c>
    </row>
    <row r="9" spans="1:3" ht="12.75">
      <c r="A9" s="119">
        <v>3</v>
      </c>
      <c r="B9" s="118" t="s">
        <v>6</v>
      </c>
      <c r="C9" s="117">
        <v>54005.25</v>
      </c>
    </row>
    <row r="10" ht="12.75">
      <c r="A10" s="116"/>
    </row>
  </sheetData>
  <sheetProtection/>
  <mergeCells count="3">
    <mergeCell ref="A2:C2"/>
    <mergeCell ref="A3:C3"/>
    <mergeCell ref="A1:C1"/>
  </mergeCells>
  <conditionalFormatting sqref="D19:G19">
    <cfRule type="cellIs" priority="18" dxfId="0" operator="notEqual" stopIfTrue="1">
      <formula>(#REF!+$D$4)*0.35</formula>
    </cfRule>
  </conditionalFormatting>
  <conditionalFormatting sqref="I19:L19">
    <cfRule type="cellIs" priority="17" dxfId="0" operator="notEqual" stopIfTrue="1">
      <formula>(#REF!+$D$4)*0.35</formula>
    </cfRule>
  </conditionalFormatting>
  <conditionalFormatting sqref="D19:G19">
    <cfRule type="cellIs" priority="16" dxfId="0" operator="notEqual" stopIfTrue="1">
      <formula>(#REF!+$D$4)*0.35</formula>
    </cfRule>
  </conditionalFormatting>
  <conditionalFormatting sqref="I19:L19">
    <cfRule type="cellIs" priority="15" dxfId="0" operator="notEqual" stopIfTrue="1">
      <formula>(#REF!+$D$4)*0.35</formula>
    </cfRule>
  </conditionalFormatting>
  <conditionalFormatting sqref="D19:G19">
    <cfRule type="cellIs" priority="14" dxfId="0" operator="notEqual" stopIfTrue="1">
      <formula>(#REF!+$D$4)*0.35</formula>
    </cfRule>
  </conditionalFormatting>
  <conditionalFormatting sqref="I19:L19">
    <cfRule type="cellIs" priority="13" dxfId="0" operator="notEqual" stopIfTrue="1">
      <formula>(#REF!+$D$4)*0.35</formula>
    </cfRule>
  </conditionalFormatting>
  <conditionalFormatting sqref="I19:L19">
    <cfRule type="cellIs" priority="12" dxfId="0" operator="notEqual" stopIfTrue="1">
      <formula>(#REF!+$D$4)*0.35</formula>
    </cfRule>
  </conditionalFormatting>
  <conditionalFormatting sqref="I19:L19">
    <cfRule type="cellIs" priority="11" dxfId="0" operator="notEqual" stopIfTrue="1">
      <formula>(#REF!+$D$4)*0.35</formula>
    </cfRule>
  </conditionalFormatting>
  <conditionalFormatting sqref="O19:P19">
    <cfRule type="cellIs" priority="10" dxfId="0" operator="notEqual" stopIfTrue="1">
      <formula>(#REF!+$D$4)*0.35</formula>
    </cfRule>
  </conditionalFormatting>
  <conditionalFormatting sqref="O19:P19">
    <cfRule type="cellIs" priority="9" dxfId="0" operator="notEqual" stopIfTrue="1">
      <formula>(#REF!+$D$4)*0.35</formula>
    </cfRule>
  </conditionalFormatting>
  <conditionalFormatting sqref="O19:P19">
    <cfRule type="cellIs" priority="8" dxfId="0" operator="notEqual" stopIfTrue="1">
      <formula>(#REF!+$D$4)*0.35</formula>
    </cfRule>
  </conditionalFormatting>
  <conditionalFormatting sqref="O19:P19">
    <cfRule type="cellIs" priority="7" dxfId="0" operator="notEqual" stopIfTrue="1">
      <formula>(#REF!+$D$4)*0.35</formula>
    </cfRule>
  </conditionalFormatting>
  <conditionalFormatting sqref="O19:P19">
    <cfRule type="cellIs" priority="6" dxfId="0" operator="notEqual" stopIfTrue="1">
      <formula>(#REF!+$D$4)*0.35</formula>
    </cfRule>
  </conditionalFormatting>
  <conditionalFormatting sqref="R19:S19">
    <cfRule type="cellIs" priority="5" dxfId="0" operator="notEqual" stopIfTrue="1">
      <formula>(#REF!+$D$4)*0.35</formula>
    </cfRule>
  </conditionalFormatting>
  <conditionalFormatting sqref="R19:S19">
    <cfRule type="cellIs" priority="4" dxfId="0" operator="notEqual" stopIfTrue="1">
      <formula>(#REF!+$D$4)*0.35</formula>
    </cfRule>
  </conditionalFormatting>
  <conditionalFormatting sqref="R19:S19">
    <cfRule type="cellIs" priority="3" dxfId="0" operator="notEqual" stopIfTrue="1">
      <formula>(#REF!+$D$4)*0.35</formula>
    </cfRule>
  </conditionalFormatting>
  <conditionalFormatting sqref="R19:S19">
    <cfRule type="cellIs" priority="2" dxfId="0" operator="notEqual" stopIfTrue="1">
      <formula>(#REF!+$D$4)*0.35</formula>
    </cfRule>
  </conditionalFormatting>
  <conditionalFormatting sqref="R19:S19">
    <cfRule type="cellIs" priority="1" dxfId="0" operator="notEqual" stopIfTrue="1">
      <formula>(#REF!+$D$4)*0.35</formula>
    </cfRule>
  </conditionalFormatting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68" r:id="rId1"/>
</worksheet>
</file>

<file path=xl/worksheets/sheet1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zoomScalePageLayoutView="0" workbookViewId="0" topLeftCell="A1">
      <pane xSplit="3" ySplit="2" topLeftCell="D3" activePane="bottomRight" state="frozen"/>
      <selection pane="topLeft" activeCell="C7" sqref="C7:C8"/>
      <selection pane="topRight" activeCell="C7" sqref="C7:C8"/>
      <selection pane="bottomLeft" activeCell="C7" sqref="C7:C8"/>
      <selection pane="bottomRight" activeCell="C7" sqref="C7:C8"/>
    </sheetView>
  </sheetViews>
  <sheetFormatPr defaultColWidth="9.140625" defaultRowHeight="15"/>
  <cols>
    <col min="1" max="1" width="6.7109375" style="115" customWidth="1"/>
    <col min="2" max="2" width="30.00390625" style="115" customWidth="1"/>
    <col min="3" max="3" width="32.140625" style="115" customWidth="1"/>
    <col min="4" max="16384" width="9.140625" style="115" customWidth="1"/>
  </cols>
  <sheetData>
    <row r="1" spans="1:3" ht="41.25" customHeight="1">
      <c r="A1" s="166" t="s">
        <v>33</v>
      </c>
      <c r="B1" s="166"/>
      <c r="C1" s="166"/>
    </row>
    <row r="2" spans="1:3" ht="30" customHeight="1">
      <c r="A2" s="176" t="s">
        <v>174</v>
      </c>
      <c r="B2" s="176"/>
      <c r="C2" s="176"/>
    </row>
    <row r="3" spans="1:3" ht="12.75">
      <c r="A3" s="165"/>
      <c r="B3" s="165"/>
      <c r="C3" s="165"/>
    </row>
    <row r="4" ht="12.75">
      <c r="A4" s="116"/>
    </row>
    <row r="5" spans="1:3" ht="25.5">
      <c r="A5" s="119" t="s">
        <v>2</v>
      </c>
      <c r="B5" s="119" t="s">
        <v>3</v>
      </c>
      <c r="C5" s="119" t="s">
        <v>4</v>
      </c>
    </row>
    <row r="6" spans="1:3" ht="12.75">
      <c r="A6" s="119">
        <v>1</v>
      </c>
      <c r="B6" s="119">
        <v>3</v>
      </c>
      <c r="C6" s="119">
        <v>4</v>
      </c>
    </row>
    <row r="7" spans="1:3" ht="12.75">
      <c r="A7" s="119">
        <v>1</v>
      </c>
      <c r="B7" s="118" t="s">
        <v>5</v>
      </c>
      <c r="C7" s="117">
        <v>41729.35</v>
      </c>
    </row>
    <row r="8" spans="1:3" ht="12.75">
      <c r="A8" s="119">
        <v>2</v>
      </c>
      <c r="B8" s="118" t="s">
        <v>6</v>
      </c>
      <c r="C8" s="117">
        <v>36051.44</v>
      </c>
    </row>
    <row r="9" ht="12.75">
      <c r="A9" s="116"/>
    </row>
  </sheetData>
  <sheetProtection/>
  <mergeCells count="3">
    <mergeCell ref="A2:C2"/>
    <mergeCell ref="A3:C3"/>
    <mergeCell ref="A1:C1"/>
  </mergeCells>
  <conditionalFormatting sqref="D18:G18 I18:L18 O18:P18 R18:S18">
    <cfRule type="cellIs" priority="1" dxfId="0" operator="notEqual" stopIfTrue="1">
      <formula>(#REF!+$D$4)*0.35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57" r:id="rId1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pane xSplit="2" ySplit="2" topLeftCell="C3" activePane="bottomRight" state="frozen"/>
      <selection pane="topLeft" activeCell="C7" sqref="C7:C8"/>
      <selection pane="topRight" activeCell="C7" sqref="C7:C8"/>
      <selection pane="bottomLeft" activeCell="C7" sqref="C7:C8"/>
      <selection pane="bottomRight" activeCell="C7" sqref="C7:C8"/>
    </sheetView>
  </sheetViews>
  <sheetFormatPr defaultColWidth="9.140625" defaultRowHeight="15"/>
  <cols>
    <col min="1" max="1" width="6.7109375" style="115" customWidth="1"/>
    <col min="2" max="2" width="30.00390625" style="115" customWidth="1"/>
    <col min="3" max="3" width="32.140625" style="115" customWidth="1"/>
    <col min="4" max="16384" width="9.140625" style="115" customWidth="1"/>
  </cols>
  <sheetData>
    <row r="1" spans="1:3" ht="46.5" customHeight="1">
      <c r="A1" s="166" t="s">
        <v>33</v>
      </c>
      <c r="B1" s="166"/>
      <c r="C1" s="166"/>
    </row>
    <row r="2" spans="1:3" ht="30" customHeight="1">
      <c r="A2" s="164" t="s">
        <v>175</v>
      </c>
      <c r="B2" s="164"/>
      <c r="C2" s="164"/>
    </row>
    <row r="3" spans="1:3" ht="12.75">
      <c r="A3" s="165"/>
      <c r="B3" s="165"/>
      <c r="C3" s="165"/>
    </row>
    <row r="4" ht="12.75">
      <c r="A4" s="116"/>
    </row>
    <row r="5" spans="1:3" ht="25.5">
      <c r="A5" s="119" t="s">
        <v>2</v>
      </c>
      <c r="B5" s="119" t="s">
        <v>3</v>
      </c>
      <c r="C5" s="119" t="s">
        <v>4</v>
      </c>
    </row>
    <row r="6" spans="1:3" ht="12.75">
      <c r="A6" s="119">
        <v>1</v>
      </c>
      <c r="B6" s="119">
        <v>3</v>
      </c>
      <c r="C6" s="119">
        <v>4</v>
      </c>
    </row>
    <row r="7" spans="1:3" ht="12.75">
      <c r="A7" s="119">
        <v>1</v>
      </c>
      <c r="B7" s="118" t="s">
        <v>5</v>
      </c>
      <c r="C7" s="117">
        <v>53614.32</v>
      </c>
    </row>
    <row r="8" spans="1:3" ht="12.75">
      <c r="A8" s="119">
        <v>2</v>
      </c>
      <c r="B8" s="118" t="s">
        <v>14</v>
      </c>
      <c r="C8" s="117">
        <v>32476.74</v>
      </c>
    </row>
    <row r="9" spans="1:3" ht="12.75">
      <c r="A9" s="119">
        <v>3</v>
      </c>
      <c r="B9" s="118" t="s">
        <v>6</v>
      </c>
      <c r="C9" s="117">
        <v>30936</v>
      </c>
    </row>
    <row r="10" ht="12.75">
      <c r="A10" s="116"/>
    </row>
  </sheetData>
  <sheetProtection/>
  <mergeCells count="3">
    <mergeCell ref="A2:C2"/>
    <mergeCell ref="A3:C3"/>
    <mergeCell ref="A1:C1"/>
  </mergeCells>
  <conditionalFormatting sqref="D19:G19">
    <cfRule type="cellIs" priority="18" dxfId="0" operator="notEqual" stopIfTrue="1">
      <formula>(#REF!+$D$4)*0.35</formula>
    </cfRule>
  </conditionalFormatting>
  <conditionalFormatting sqref="D11 D7:D8">
    <cfRule type="cellIs" priority="19" dxfId="77" operator="greaterThan" stopIfTrue="1">
      <formula>0</formula>
    </cfRule>
  </conditionalFormatting>
  <conditionalFormatting sqref="I19:L19">
    <cfRule type="cellIs" priority="17" dxfId="0" operator="notEqual" stopIfTrue="1">
      <formula>(#REF!+$D$4)*0.35</formula>
    </cfRule>
  </conditionalFormatting>
  <conditionalFormatting sqref="D19:G19">
    <cfRule type="cellIs" priority="16" dxfId="0" operator="notEqual" stopIfTrue="1">
      <formula>(#REF!+$D$4)*0.35</formula>
    </cfRule>
  </conditionalFormatting>
  <conditionalFormatting sqref="I19:L19">
    <cfRule type="cellIs" priority="15" dxfId="0" operator="notEqual" stopIfTrue="1">
      <formula>(#REF!+$D$4)*0.35</formula>
    </cfRule>
  </conditionalFormatting>
  <conditionalFormatting sqref="D19:G19">
    <cfRule type="cellIs" priority="14" dxfId="0" operator="notEqual" stopIfTrue="1">
      <formula>(#REF!+$D$4)*0.35</formula>
    </cfRule>
  </conditionalFormatting>
  <conditionalFormatting sqref="I19:L19">
    <cfRule type="cellIs" priority="13" dxfId="0" operator="notEqual" stopIfTrue="1">
      <formula>(#REF!+$D$4)*0.35</formula>
    </cfRule>
  </conditionalFormatting>
  <conditionalFormatting sqref="I19:L19">
    <cfRule type="cellIs" priority="12" dxfId="0" operator="notEqual" stopIfTrue="1">
      <formula>(#REF!+$D$4)*0.35</formula>
    </cfRule>
  </conditionalFormatting>
  <conditionalFormatting sqref="I19:L19">
    <cfRule type="cellIs" priority="11" dxfId="0" operator="notEqual" stopIfTrue="1">
      <formula>(#REF!+$D$4)*0.35</formula>
    </cfRule>
  </conditionalFormatting>
  <conditionalFormatting sqref="O19:P19">
    <cfRule type="cellIs" priority="10" dxfId="0" operator="notEqual" stopIfTrue="1">
      <formula>(#REF!+$D$4)*0.35</formula>
    </cfRule>
  </conditionalFormatting>
  <conditionalFormatting sqref="O19:P19">
    <cfRule type="cellIs" priority="9" dxfId="0" operator="notEqual" stopIfTrue="1">
      <formula>(#REF!+$D$4)*0.35</formula>
    </cfRule>
  </conditionalFormatting>
  <conditionalFormatting sqref="O19:P19">
    <cfRule type="cellIs" priority="8" dxfId="0" operator="notEqual" stopIfTrue="1">
      <formula>(#REF!+$D$4)*0.35</formula>
    </cfRule>
  </conditionalFormatting>
  <conditionalFormatting sqref="O19:P19">
    <cfRule type="cellIs" priority="7" dxfId="0" operator="notEqual" stopIfTrue="1">
      <formula>(#REF!+$D$4)*0.35</formula>
    </cfRule>
  </conditionalFormatting>
  <conditionalFormatting sqref="O19:P19">
    <cfRule type="cellIs" priority="6" dxfId="0" operator="notEqual" stopIfTrue="1">
      <formula>(#REF!+$D$4)*0.35</formula>
    </cfRule>
  </conditionalFormatting>
  <conditionalFormatting sqref="R19:S19">
    <cfRule type="cellIs" priority="5" dxfId="0" operator="notEqual" stopIfTrue="1">
      <formula>(#REF!+$D$4)*0.35</formula>
    </cfRule>
  </conditionalFormatting>
  <conditionalFormatting sqref="R19:S19">
    <cfRule type="cellIs" priority="4" dxfId="0" operator="notEqual" stopIfTrue="1">
      <formula>(#REF!+$D$4)*0.35</formula>
    </cfRule>
  </conditionalFormatting>
  <conditionalFormatting sqref="R19:S19">
    <cfRule type="cellIs" priority="3" dxfId="0" operator="notEqual" stopIfTrue="1">
      <formula>(#REF!+$D$4)*0.35</formula>
    </cfRule>
  </conditionalFormatting>
  <conditionalFormatting sqref="R19:S19">
    <cfRule type="cellIs" priority="2" dxfId="0" operator="notEqual" stopIfTrue="1">
      <formula>(#REF!+$D$4)*0.35</formula>
    </cfRule>
  </conditionalFormatting>
  <conditionalFormatting sqref="R19:S19">
    <cfRule type="cellIs" priority="1" dxfId="0" operator="notEqual" stopIfTrue="1">
      <formula>(#REF!+$D$4)*0.35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6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pane xSplit="3" ySplit="2" topLeftCell="D3" activePane="bottomRight" state="frozen"/>
      <selection pane="topLeft" activeCell="C7" sqref="C7:C8"/>
      <selection pane="topRight" activeCell="C7" sqref="C7:C8"/>
      <selection pane="bottomLeft" activeCell="C7" sqref="C7:C8"/>
      <selection pane="bottomRight" activeCell="C7" sqref="C7:C8"/>
    </sheetView>
  </sheetViews>
  <sheetFormatPr defaultColWidth="9.140625" defaultRowHeight="15"/>
  <cols>
    <col min="1" max="1" width="6.7109375" style="115" customWidth="1"/>
    <col min="2" max="2" width="30.00390625" style="115" customWidth="1"/>
    <col min="3" max="3" width="32.140625" style="115" customWidth="1"/>
    <col min="4" max="16384" width="9.140625" style="115" customWidth="1"/>
  </cols>
  <sheetData>
    <row r="1" spans="1:3" ht="48" customHeight="1">
      <c r="A1" s="166" t="s">
        <v>33</v>
      </c>
      <c r="B1" s="166"/>
      <c r="C1" s="166"/>
    </row>
    <row r="2" spans="1:3" ht="30" customHeight="1">
      <c r="A2" s="177" t="s">
        <v>178</v>
      </c>
      <c r="B2" s="164"/>
      <c r="C2" s="164"/>
    </row>
    <row r="3" spans="1:3" ht="12.75">
      <c r="A3" s="165"/>
      <c r="B3" s="165"/>
      <c r="C3" s="165"/>
    </row>
    <row r="4" ht="12.75">
      <c r="A4" s="116"/>
    </row>
    <row r="5" spans="1:3" ht="25.5">
      <c r="A5" s="119" t="s">
        <v>2</v>
      </c>
      <c r="B5" s="119" t="s">
        <v>3</v>
      </c>
      <c r="C5" s="119" t="s">
        <v>4</v>
      </c>
    </row>
    <row r="6" spans="1:3" ht="12.75">
      <c r="A6" s="119">
        <v>1</v>
      </c>
      <c r="B6" s="119">
        <v>3</v>
      </c>
      <c r="C6" s="119">
        <v>4</v>
      </c>
    </row>
    <row r="7" spans="1:3" ht="15">
      <c r="A7" s="119">
        <v>1</v>
      </c>
      <c r="B7" s="118" t="s">
        <v>5</v>
      </c>
      <c r="C7" s="131" t="s">
        <v>177</v>
      </c>
    </row>
    <row r="8" spans="1:3" ht="15">
      <c r="A8" s="119">
        <v>2</v>
      </c>
      <c r="B8" s="118" t="s">
        <v>6</v>
      </c>
      <c r="C8" s="131" t="s">
        <v>176</v>
      </c>
    </row>
    <row r="9" ht="12.75">
      <c r="A9" s="116"/>
    </row>
  </sheetData>
  <sheetProtection/>
  <mergeCells count="3">
    <mergeCell ref="A2:C2"/>
    <mergeCell ref="A3:C3"/>
    <mergeCell ref="A1:C1"/>
  </mergeCells>
  <conditionalFormatting sqref="D18:G18 I18:L18 O18:P18 R18:S18">
    <cfRule type="cellIs" priority="1" dxfId="0" operator="notEqual" stopIfTrue="1">
      <formula>(#REF!+$D$4)*0.35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7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pane xSplit="2" ySplit="2" topLeftCell="C3" activePane="bottomRight" state="frozen"/>
      <selection pane="topLeft" activeCell="C7" sqref="C7:C8"/>
      <selection pane="topRight" activeCell="C7" sqref="C7:C8"/>
      <selection pane="bottomLeft" activeCell="C7" sqref="C7:C8"/>
      <selection pane="bottomRight" activeCell="C7" sqref="C7:C8"/>
    </sheetView>
  </sheetViews>
  <sheetFormatPr defaultColWidth="9.140625" defaultRowHeight="15"/>
  <cols>
    <col min="1" max="1" width="6.7109375" style="115" customWidth="1"/>
    <col min="2" max="2" width="30.00390625" style="115" customWidth="1"/>
    <col min="3" max="3" width="32.140625" style="115" customWidth="1"/>
    <col min="4" max="16384" width="9.140625" style="115" customWidth="1"/>
  </cols>
  <sheetData>
    <row r="1" spans="1:3" ht="44.25" customHeight="1">
      <c r="A1" s="166" t="s">
        <v>33</v>
      </c>
      <c r="B1" s="166"/>
      <c r="C1" s="166"/>
    </row>
    <row r="2" spans="1:3" ht="36.75" customHeight="1">
      <c r="A2" s="164" t="s">
        <v>207</v>
      </c>
      <c r="B2" s="164"/>
      <c r="C2" s="164"/>
    </row>
    <row r="3" spans="1:3" ht="12.75">
      <c r="A3" s="165"/>
      <c r="B3" s="165"/>
      <c r="C3" s="165"/>
    </row>
    <row r="4" ht="12.75">
      <c r="A4" s="116"/>
    </row>
    <row r="5" spans="1:3" ht="25.5">
      <c r="A5" s="119" t="s">
        <v>2</v>
      </c>
      <c r="B5" s="119" t="s">
        <v>3</v>
      </c>
      <c r="C5" s="119" t="s">
        <v>4</v>
      </c>
    </row>
    <row r="6" spans="1:3" ht="12.75">
      <c r="A6" s="119">
        <v>1</v>
      </c>
      <c r="B6" s="119">
        <v>3</v>
      </c>
      <c r="C6" s="119">
        <v>4</v>
      </c>
    </row>
    <row r="7" spans="1:3" ht="12.75">
      <c r="A7" s="119">
        <v>1</v>
      </c>
      <c r="B7" s="118" t="s">
        <v>5</v>
      </c>
      <c r="C7" s="117">
        <v>54360.93</v>
      </c>
    </row>
    <row r="8" spans="1:3" ht="12.75">
      <c r="A8" s="119">
        <v>3</v>
      </c>
      <c r="B8" s="118" t="s">
        <v>6</v>
      </c>
      <c r="C8" s="117">
        <v>43690.96</v>
      </c>
    </row>
    <row r="9" ht="12.75">
      <c r="A9" s="116"/>
    </row>
  </sheetData>
  <sheetProtection/>
  <mergeCells count="3">
    <mergeCell ref="A2:C2"/>
    <mergeCell ref="A3:C3"/>
    <mergeCell ref="A1:C1"/>
  </mergeCells>
  <conditionalFormatting sqref="D18:G18 I18:L18 O18:P18 R18:S18">
    <cfRule type="cellIs" priority="1" dxfId="0" operator="notEqual" stopIfTrue="1">
      <formula>(#REF!+$D$4)*0.35</formula>
    </cfRule>
  </conditionalFormatting>
  <printOptions/>
  <pageMargins left="0.75" right="0.75" top="1" bottom="1" header="0.5" footer="0.5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zoomScalePageLayoutView="0" workbookViewId="0" topLeftCell="A1">
      <pane xSplit="3" ySplit="2" topLeftCell="E3" activePane="bottomRight" state="frozen"/>
      <selection pane="topLeft" activeCell="C7" sqref="C7:C8"/>
      <selection pane="topRight" activeCell="C7" sqref="C7:C8"/>
      <selection pane="bottomLeft" activeCell="C7" sqref="C7:C8"/>
      <selection pane="bottomRight" activeCell="C7" sqref="C7:C8"/>
    </sheetView>
  </sheetViews>
  <sheetFormatPr defaultColWidth="9.140625" defaultRowHeight="15"/>
  <cols>
    <col min="1" max="1" width="6.7109375" style="115" customWidth="1"/>
    <col min="2" max="2" width="30.00390625" style="115" customWidth="1"/>
    <col min="3" max="3" width="32.140625" style="115" customWidth="1"/>
    <col min="4" max="16384" width="9.140625" style="115" customWidth="1"/>
  </cols>
  <sheetData>
    <row r="1" spans="1:3" ht="49.5" customHeight="1">
      <c r="A1" s="166" t="s">
        <v>33</v>
      </c>
      <c r="B1" s="166"/>
      <c r="C1" s="166"/>
    </row>
    <row r="2" spans="1:3" ht="30" customHeight="1">
      <c r="A2" s="176" t="s">
        <v>179</v>
      </c>
      <c r="B2" s="176"/>
      <c r="C2" s="176"/>
    </row>
    <row r="3" spans="1:3" ht="12.75">
      <c r="A3" s="165"/>
      <c r="B3" s="165"/>
      <c r="C3" s="165"/>
    </row>
    <row r="4" ht="12.75">
      <c r="A4" s="116"/>
    </row>
    <row r="5" spans="1:3" ht="25.5">
      <c r="A5" s="119" t="s">
        <v>2</v>
      </c>
      <c r="B5" s="119" t="s">
        <v>3</v>
      </c>
      <c r="C5" s="119" t="s">
        <v>4</v>
      </c>
    </row>
    <row r="6" spans="1:3" ht="12.75">
      <c r="A6" s="119">
        <v>1</v>
      </c>
      <c r="B6" s="119">
        <v>3</v>
      </c>
      <c r="C6" s="119">
        <v>4</v>
      </c>
    </row>
    <row r="7" spans="1:3" ht="12.75">
      <c r="A7" s="119">
        <v>1</v>
      </c>
      <c r="B7" s="118" t="s">
        <v>5</v>
      </c>
      <c r="C7" s="130">
        <v>55288.12</v>
      </c>
    </row>
    <row r="8" spans="1:3" ht="12.75">
      <c r="A8" s="119">
        <v>2</v>
      </c>
      <c r="B8" s="118" t="s">
        <v>6</v>
      </c>
      <c r="C8" s="129">
        <v>37667.45</v>
      </c>
    </row>
    <row r="9" ht="12.75">
      <c r="A9" s="116"/>
    </row>
  </sheetData>
  <sheetProtection/>
  <mergeCells count="3">
    <mergeCell ref="A2:C2"/>
    <mergeCell ref="A3:C3"/>
    <mergeCell ref="A1:C1"/>
  </mergeCells>
  <conditionalFormatting sqref="D18:G18 I18:L18 O18:P18 R18:S18">
    <cfRule type="cellIs" priority="1" dxfId="0" operator="notEqual" stopIfTrue="1">
      <formula>(#REF!+$D$4)*0.35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129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pane xSplit="3" ySplit="2" topLeftCell="D3" activePane="bottomRight" state="frozen"/>
      <selection pane="topLeft" activeCell="C7" sqref="C7:C8"/>
      <selection pane="topRight" activeCell="C7" sqref="C7:C8"/>
      <selection pane="bottomLeft" activeCell="C7" sqref="C7:C8"/>
      <selection pane="bottomRight" activeCell="C7" sqref="C7:C8"/>
    </sheetView>
  </sheetViews>
  <sheetFormatPr defaultColWidth="9.140625" defaultRowHeight="15"/>
  <cols>
    <col min="1" max="1" width="6.7109375" style="115" customWidth="1"/>
    <col min="2" max="2" width="30.00390625" style="115" customWidth="1"/>
    <col min="3" max="3" width="32.140625" style="115" customWidth="1"/>
    <col min="4" max="16384" width="9.140625" style="115" customWidth="1"/>
  </cols>
  <sheetData>
    <row r="1" spans="1:3" ht="42.75" customHeight="1">
      <c r="A1" s="166" t="s">
        <v>33</v>
      </c>
      <c r="B1" s="166"/>
      <c r="C1" s="166"/>
    </row>
    <row r="2" spans="1:3" ht="30" customHeight="1">
      <c r="A2" s="164" t="s">
        <v>187</v>
      </c>
      <c r="B2" s="164"/>
      <c r="C2" s="164"/>
    </row>
    <row r="3" spans="1:3" ht="12.75">
      <c r="A3" s="165"/>
      <c r="B3" s="165"/>
      <c r="C3" s="165"/>
    </row>
    <row r="4" ht="12.75">
      <c r="A4" s="116"/>
    </row>
    <row r="5" spans="1:3" ht="25.5">
      <c r="A5" s="119" t="s">
        <v>2</v>
      </c>
      <c r="B5" s="119" t="s">
        <v>3</v>
      </c>
      <c r="C5" s="119" t="s">
        <v>4</v>
      </c>
    </row>
    <row r="6" spans="1:3" ht="12.75">
      <c r="A6" s="119">
        <v>1</v>
      </c>
      <c r="B6" s="119">
        <v>3</v>
      </c>
      <c r="C6" s="119">
        <v>4</v>
      </c>
    </row>
    <row r="7" spans="1:3" ht="15.75">
      <c r="A7" s="119">
        <v>1</v>
      </c>
      <c r="B7" s="118" t="s">
        <v>5</v>
      </c>
      <c r="C7" s="132">
        <v>45131.94</v>
      </c>
    </row>
    <row r="8" spans="1:3" ht="12.75">
      <c r="A8" s="119">
        <v>2</v>
      </c>
      <c r="B8" s="118" t="s">
        <v>14</v>
      </c>
      <c r="C8" s="122"/>
    </row>
    <row r="9" spans="1:3" ht="15.75">
      <c r="A9" s="119">
        <v>3</v>
      </c>
      <c r="B9" s="118" t="s">
        <v>6</v>
      </c>
      <c r="C9" s="133">
        <v>37458.32</v>
      </c>
    </row>
    <row r="10" ht="12.75">
      <c r="A10" s="116"/>
    </row>
  </sheetData>
  <sheetProtection/>
  <mergeCells count="3">
    <mergeCell ref="A2:C2"/>
    <mergeCell ref="A3:C3"/>
    <mergeCell ref="A1:C1"/>
  </mergeCells>
  <conditionalFormatting sqref="D19:G19">
    <cfRule type="cellIs" priority="18" dxfId="0" operator="notEqual" stopIfTrue="1">
      <formula>(#REF!+$D$4)*0.35</formula>
    </cfRule>
  </conditionalFormatting>
  <conditionalFormatting sqref="I19:L19">
    <cfRule type="cellIs" priority="17" dxfId="0" operator="notEqual" stopIfTrue="1">
      <formula>(#REF!+$D$4)*0.35</formula>
    </cfRule>
  </conditionalFormatting>
  <conditionalFormatting sqref="D19:G19">
    <cfRule type="cellIs" priority="16" dxfId="0" operator="notEqual" stopIfTrue="1">
      <formula>(#REF!+$D$4)*0.35</formula>
    </cfRule>
  </conditionalFormatting>
  <conditionalFormatting sqref="I19:L19">
    <cfRule type="cellIs" priority="15" dxfId="0" operator="notEqual" stopIfTrue="1">
      <formula>(#REF!+$D$4)*0.35</formula>
    </cfRule>
  </conditionalFormatting>
  <conditionalFormatting sqref="D19:G19">
    <cfRule type="cellIs" priority="14" dxfId="0" operator="notEqual" stopIfTrue="1">
      <formula>(#REF!+$D$4)*0.35</formula>
    </cfRule>
  </conditionalFormatting>
  <conditionalFormatting sqref="I19:L19">
    <cfRule type="cellIs" priority="13" dxfId="0" operator="notEqual" stopIfTrue="1">
      <formula>(#REF!+$D$4)*0.35</formula>
    </cfRule>
  </conditionalFormatting>
  <conditionalFormatting sqref="I19:L19">
    <cfRule type="cellIs" priority="12" dxfId="0" operator="notEqual" stopIfTrue="1">
      <formula>(#REF!+$D$4)*0.35</formula>
    </cfRule>
  </conditionalFormatting>
  <conditionalFormatting sqref="I19:L19">
    <cfRule type="cellIs" priority="11" dxfId="0" operator="notEqual" stopIfTrue="1">
      <formula>(#REF!+$D$4)*0.35</formula>
    </cfRule>
  </conditionalFormatting>
  <conditionalFormatting sqref="O19:P19">
    <cfRule type="cellIs" priority="10" dxfId="0" operator="notEqual" stopIfTrue="1">
      <formula>(#REF!+$D$4)*0.35</formula>
    </cfRule>
  </conditionalFormatting>
  <conditionalFormatting sqref="O19:P19">
    <cfRule type="cellIs" priority="9" dxfId="0" operator="notEqual" stopIfTrue="1">
      <formula>(#REF!+$D$4)*0.35</formula>
    </cfRule>
  </conditionalFormatting>
  <conditionalFormatting sqref="O19:P19">
    <cfRule type="cellIs" priority="8" dxfId="0" operator="notEqual" stopIfTrue="1">
      <formula>(#REF!+$D$4)*0.35</formula>
    </cfRule>
  </conditionalFormatting>
  <conditionalFormatting sqref="O19:P19">
    <cfRule type="cellIs" priority="7" dxfId="0" operator="notEqual" stopIfTrue="1">
      <formula>(#REF!+$D$4)*0.35</formula>
    </cfRule>
  </conditionalFormatting>
  <conditionalFormatting sqref="O19:P19">
    <cfRule type="cellIs" priority="6" dxfId="0" operator="notEqual" stopIfTrue="1">
      <formula>(#REF!+$D$4)*0.35</formula>
    </cfRule>
  </conditionalFormatting>
  <conditionalFormatting sqref="R19:S19">
    <cfRule type="cellIs" priority="5" dxfId="0" operator="notEqual" stopIfTrue="1">
      <formula>(#REF!+$D$4)*0.35</formula>
    </cfRule>
  </conditionalFormatting>
  <conditionalFormatting sqref="R19:S19">
    <cfRule type="cellIs" priority="4" dxfId="0" operator="notEqual" stopIfTrue="1">
      <formula>(#REF!+$D$4)*0.35</formula>
    </cfRule>
  </conditionalFormatting>
  <conditionalFormatting sqref="R19:S19">
    <cfRule type="cellIs" priority="3" dxfId="0" operator="notEqual" stopIfTrue="1">
      <formula>(#REF!+$D$4)*0.35</formula>
    </cfRule>
  </conditionalFormatting>
  <conditionalFormatting sqref="R19:S19">
    <cfRule type="cellIs" priority="2" dxfId="0" operator="notEqual" stopIfTrue="1">
      <formula>(#REF!+$D$4)*0.35</formula>
    </cfRule>
  </conditionalFormatting>
  <conditionalFormatting sqref="R19:S19">
    <cfRule type="cellIs" priority="1" dxfId="0" operator="notEqual" stopIfTrue="1">
      <formula>(#REF!+$D$4)*0.35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30.140625" style="0" customWidth="1"/>
  </cols>
  <sheetData>
    <row r="1" spans="1:3" ht="47.25" customHeight="1">
      <c r="A1" s="142" t="s">
        <v>33</v>
      </c>
      <c r="B1" s="142"/>
      <c r="C1" s="142"/>
    </row>
    <row r="2" spans="1:3" ht="30.75" customHeight="1">
      <c r="A2" s="144" t="s">
        <v>136</v>
      </c>
      <c r="B2" s="144"/>
      <c r="C2" s="144"/>
    </row>
    <row r="3" spans="1:3" ht="15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6" ht="30">
      <c r="A6" s="2" t="s">
        <v>2</v>
      </c>
      <c r="B6" s="2" t="s">
        <v>3</v>
      </c>
      <c r="C6" s="2" t="s">
        <v>4</v>
      </c>
      <c r="F6" s="73"/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5</v>
      </c>
      <c r="C8" s="51">
        <v>34738.55</v>
      </c>
    </row>
    <row r="9" spans="1:3" ht="15">
      <c r="A9" s="2">
        <v>2</v>
      </c>
      <c r="B9" s="3" t="s">
        <v>6</v>
      </c>
      <c r="C9" s="51">
        <v>32261.51</v>
      </c>
    </row>
    <row r="10" ht="15">
      <c r="A10" s="1"/>
    </row>
    <row r="11" spans="1:3" ht="15">
      <c r="A11" s="4"/>
      <c r="B11" s="4"/>
      <c r="C11" s="5"/>
    </row>
    <row r="12" spans="1:3" ht="15" customHeight="1">
      <c r="A12" s="62"/>
      <c r="C12" s="7"/>
    </row>
    <row r="13" spans="1:2" ht="15">
      <c r="A13" s="145"/>
      <c r="B13" s="145"/>
    </row>
    <row r="14" ht="15">
      <c r="A14" s="8"/>
    </row>
    <row r="15" ht="15">
      <c r="A15" s="8"/>
    </row>
  </sheetData>
  <sheetProtection/>
  <mergeCells count="5">
    <mergeCell ref="A1:C1"/>
    <mergeCell ref="A2:C2"/>
    <mergeCell ref="A3:C3"/>
    <mergeCell ref="A4:C4"/>
    <mergeCell ref="A13:B13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30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115" customWidth="1"/>
    <col min="2" max="2" width="30.00390625" style="115" customWidth="1"/>
    <col min="3" max="3" width="32.140625" style="115" customWidth="1"/>
    <col min="4" max="16384" width="9.140625" style="115" customWidth="1"/>
  </cols>
  <sheetData>
    <row r="1" spans="1:3" ht="42.75" customHeight="1">
      <c r="A1" s="166" t="s">
        <v>33</v>
      </c>
      <c r="B1" s="166"/>
      <c r="C1" s="166"/>
    </row>
    <row r="2" spans="1:3" ht="36.75" customHeight="1">
      <c r="A2" s="164" t="s">
        <v>208</v>
      </c>
      <c r="B2" s="164"/>
      <c r="C2" s="164"/>
    </row>
    <row r="3" spans="1:3" ht="12.75">
      <c r="A3" s="165"/>
      <c r="B3" s="165"/>
      <c r="C3" s="165"/>
    </row>
    <row r="4" ht="12.75">
      <c r="A4" s="116"/>
    </row>
    <row r="5" spans="1:3" ht="25.5">
      <c r="A5" s="119" t="s">
        <v>2</v>
      </c>
      <c r="B5" s="119" t="s">
        <v>3</v>
      </c>
      <c r="C5" s="119" t="s">
        <v>4</v>
      </c>
    </row>
    <row r="6" spans="1:3" ht="12.75">
      <c r="A6" s="119">
        <v>1</v>
      </c>
      <c r="B6" s="119">
        <v>3</v>
      </c>
      <c r="C6" s="119">
        <v>4</v>
      </c>
    </row>
    <row r="7" spans="1:3" ht="15">
      <c r="A7" s="119">
        <v>1</v>
      </c>
      <c r="B7" s="118" t="s">
        <v>5</v>
      </c>
      <c r="C7" s="124">
        <v>43838.49</v>
      </c>
    </row>
    <row r="8" spans="1:3" ht="15">
      <c r="A8" s="119">
        <v>2</v>
      </c>
      <c r="B8" s="118" t="s">
        <v>6</v>
      </c>
      <c r="C8" s="124">
        <v>35217.72</v>
      </c>
    </row>
    <row r="9" ht="12.75">
      <c r="A9" s="116"/>
    </row>
  </sheetData>
  <sheetProtection/>
  <mergeCells count="3">
    <mergeCell ref="A2:C2"/>
    <mergeCell ref="A3:C3"/>
    <mergeCell ref="A1:C1"/>
  </mergeCells>
  <conditionalFormatting sqref="D18:G18 I18:L18 O18:P18 R18:S18">
    <cfRule type="cellIs" priority="1" dxfId="0" operator="notEqual" stopIfTrue="1">
      <formula>(#REF!+$D$4)*0.35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115" customWidth="1"/>
    <col min="2" max="2" width="30.00390625" style="115" customWidth="1"/>
    <col min="3" max="3" width="32.140625" style="115" customWidth="1"/>
    <col min="4" max="16384" width="9.140625" style="115" customWidth="1"/>
  </cols>
  <sheetData>
    <row r="1" spans="1:3" ht="49.5" customHeight="1">
      <c r="A1" s="166" t="s">
        <v>33</v>
      </c>
      <c r="B1" s="166"/>
      <c r="C1" s="166"/>
    </row>
    <row r="2" spans="1:3" ht="30" customHeight="1">
      <c r="A2" s="164" t="s">
        <v>188</v>
      </c>
      <c r="B2" s="164"/>
      <c r="C2" s="164"/>
    </row>
    <row r="3" spans="1:3" ht="12.75">
      <c r="A3" s="165"/>
      <c r="B3" s="165"/>
      <c r="C3" s="165"/>
    </row>
    <row r="4" ht="12.75">
      <c r="A4" s="116"/>
    </row>
    <row r="5" spans="1:3" ht="25.5">
      <c r="A5" s="119" t="s">
        <v>2</v>
      </c>
      <c r="B5" s="119" t="s">
        <v>3</v>
      </c>
      <c r="C5" s="119" t="s">
        <v>4</v>
      </c>
    </row>
    <row r="6" spans="1:3" ht="12.75">
      <c r="A6" s="119">
        <v>1</v>
      </c>
      <c r="B6" s="119">
        <v>3</v>
      </c>
      <c r="C6" s="119">
        <v>4</v>
      </c>
    </row>
    <row r="7" spans="1:3" ht="15">
      <c r="A7" s="119">
        <v>1</v>
      </c>
      <c r="B7" s="118" t="s">
        <v>5</v>
      </c>
      <c r="C7" s="124">
        <v>38487.15</v>
      </c>
    </row>
    <row r="8" spans="1:3" ht="14.25">
      <c r="A8" s="119">
        <v>2</v>
      </c>
      <c r="B8" s="118" t="s">
        <v>14</v>
      </c>
      <c r="C8" s="125"/>
    </row>
    <row r="9" spans="1:3" ht="15">
      <c r="A9" s="119">
        <v>3</v>
      </c>
      <c r="B9" s="118" t="s">
        <v>6</v>
      </c>
      <c r="C9" s="124">
        <v>36129</v>
      </c>
    </row>
    <row r="10" ht="12.75">
      <c r="A10" s="116"/>
    </row>
  </sheetData>
  <sheetProtection/>
  <mergeCells count="3">
    <mergeCell ref="A2:C2"/>
    <mergeCell ref="A3:C3"/>
    <mergeCell ref="A1:C1"/>
  </mergeCells>
  <conditionalFormatting sqref="D19:G19">
    <cfRule type="cellIs" priority="18" dxfId="0" operator="notEqual" stopIfTrue="1">
      <formula>(#REF!+$D$4)*0.35</formula>
    </cfRule>
  </conditionalFormatting>
  <conditionalFormatting sqref="I19:L19">
    <cfRule type="cellIs" priority="17" dxfId="0" operator="notEqual" stopIfTrue="1">
      <formula>(#REF!+$D$4)*0.35</formula>
    </cfRule>
  </conditionalFormatting>
  <conditionalFormatting sqref="D19:G19">
    <cfRule type="cellIs" priority="16" dxfId="0" operator="notEqual" stopIfTrue="1">
      <formula>(#REF!+$D$4)*0.35</formula>
    </cfRule>
  </conditionalFormatting>
  <conditionalFormatting sqref="I19:L19">
    <cfRule type="cellIs" priority="15" dxfId="0" operator="notEqual" stopIfTrue="1">
      <formula>(#REF!+$D$4)*0.35</formula>
    </cfRule>
  </conditionalFormatting>
  <conditionalFormatting sqref="D19:G19">
    <cfRule type="cellIs" priority="14" dxfId="0" operator="notEqual" stopIfTrue="1">
      <formula>(#REF!+$D$4)*0.35</formula>
    </cfRule>
  </conditionalFormatting>
  <conditionalFormatting sqref="I19:L19">
    <cfRule type="cellIs" priority="13" dxfId="0" operator="notEqual" stopIfTrue="1">
      <formula>(#REF!+$D$4)*0.35</formula>
    </cfRule>
  </conditionalFormatting>
  <conditionalFormatting sqref="I19:L19">
    <cfRule type="cellIs" priority="12" dxfId="0" operator="notEqual" stopIfTrue="1">
      <formula>(#REF!+$D$4)*0.35</formula>
    </cfRule>
  </conditionalFormatting>
  <conditionalFormatting sqref="I19:L19">
    <cfRule type="cellIs" priority="11" dxfId="0" operator="notEqual" stopIfTrue="1">
      <formula>(#REF!+$D$4)*0.35</formula>
    </cfRule>
  </conditionalFormatting>
  <conditionalFormatting sqref="O19:P19">
    <cfRule type="cellIs" priority="10" dxfId="0" operator="notEqual" stopIfTrue="1">
      <formula>(#REF!+$D$4)*0.35</formula>
    </cfRule>
  </conditionalFormatting>
  <conditionalFormatting sqref="O19:P19">
    <cfRule type="cellIs" priority="9" dxfId="0" operator="notEqual" stopIfTrue="1">
      <formula>(#REF!+$D$4)*0.35</formula>
    </cfRule>
  </conditionalFormatting>
  <conditionalFormatting sqref="O19:P19">
    <cfRule type="cellIs" priority="8" dxfId="0" operator="notEqual" stopIfTrue="1">
      <formula>(#REF!+$D$4)*0.35</formula>
    </cfRule>
  </conditionalFormatting>
  <conditionalFormatting sqref="O19:P19">
    <cfRule type="cellIs" priority="7" dxfId="0" operator="notEqual" stopIfTrue="1">
      <formula>(#REF!+$D$4)*0.35</formula>
    </cfRule>
  </conditionalFormatting>
  <conditionalFormatting sqref="O19:P19">
    <cfRule type="cellIs" priority="6" dxfId="0" operator="notEqual" stopIfTrue="1">
      <formula>(#REF!+$D$4)*0.35</formula>
    </cfRule>
  </conditionalFormatting>
  <conditionalFormatting sqref="R19:S19">
    <cfRule type="cellIs" priority="5" dxfId="0" operator="notEqual" stopIfTrue="1">
      <formula>(#REF!+$D$4)*0.35</formula>
    </cfRule>
  </conditionalFormatting>
  <conditionalFormatting sqref="R19:S19">
    <cfRule type="cellIs" priority="4" dxfId="0" operator="notEqual" stopIfTrue="1">
      <formula>(#REF!+$D$4)*0.35</formula>
    </cfRule>
  </conditionalFormatting>
  <conditionalFormatting sqref="R19:S19">
    <cfRule type="cellIs" priority="3" dxfId="0" operator="notEqual" stopIfTrue="1">
      <formula>(#REF!+$D$4)*0.35</formula>
    </cfRule>
  </conditionalFormatting>
  <conditionalFormatting sqref="R19:S19">
    <cfRule type="cellIs" priority="2" dxfId="0" operator="notEqual" stopIfTrue="1">
      <formula>(#REF!+$D$4)*0.35</formula>
    </cfRule>
  </conditionalFormatting>
  <conditionalFormatting sqref="R19:S19">
    <cfRule type="cellIs" priority="1" dxfId="0" operator="notEqual" stopIfTrue="1">
      <formula>(#REF!+$D$4)*0.35</formula>
    </cfRule>
  </conditionalFormatting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68" r:id="rId1"/>
</worksheet>
</file>

<file path=xl/worksheets/sheet1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PageLayoutView="0" workbookViewId="0" topLeftCell="A1">
      <pane xSplit="2" ySplit="2" topLeftCell="C3" activePane="bottomRight" state="frozen"/>
      <selection pane="topLeft" activeCell="C7" sqref="C7:C8"/>
      <selection pane="topRight" activeCell="C7" sqref="C7:C8"/>
      <selection pane="bottomLeft" activeCell="C7" sqref="C7:C8"/>
      <selection pane="bottomRight" activeCell="C7" sqref="C7:C8"/>
    </sheetView>
  </sheetViews>
  <sheetFormatPr defaultColWidth="9.140625" defaultRowHeight="15"/>
  <cols>
    <col min="1" max="1" width="6.7109375" style="115" customWidth="1"/>
    <col min="2" max="2" width="30.00390625" style="115" customWidth="1"/>
    <col min="3" max="3" width="32.140625" style="115" customWidth="1"/>
    <col min="4" max="16384" width="9.140625" style="115" customWidth="1"/>
  </cols>
  <sheetData>
    <row r="1" spans="1:3" ht="48.75" customHeight="1">
      <c r="A1" s="166" t="s">
        <v>33</v>
      </c>
      <c r="B1" s="166"/>
      <c r="C1" s="166"/>
    </row>
    <row r="2" spans="1:3" ht="35.25" customHeight="1">
      <c r="A2" s="164" t="s">
        <v>209</v>
      </c>
      <c r="B2" s="164"/>
      <c r="C2" s="164"/>
    </row>
    <row r="3" spans="1:3" ht="12.75">
      <c r="A3" s="165"/>
      <c r="B3" s="165"/>
      <c r="C3" s="165"/>
    </row>
    <row r="4" ht="12.75">
      <c r="A4" s="116"/>
    </row>
    <row r="5" spans="1:3" ht="25.5">
      <c r="A5" s="119" t="s">
        <v>2</v>
      </c>
      <c r="B5" s="119" t="s">
        <v>3</v>
      </c>
      <c r="C5" s="119" t="s">
        <v>4</v>
      </c>
    </row>
    <row r="6" spans="1:3" ht="12.75">
      <c r="A6" s="119">
        <v>1</v>
      </c>
      <c r="B6" s="119">
        <v>3</v>
      </c>
      <c r="C6" s="119">
        <v>4</v>
      </c>
    </row>
    <row r="7" spans="1:3" ht="12.75">
      <c r="A7" s="119">
        <v>1</v>
      </c>
      <c r="B7" s="118" t="s">
        <v>5</v>
      </c>
      <c r="C7" s="123">
        <v>60178</v>
      </c>
    </row>
    <row r="8" spans="1:3" ht="12.75">
      <c r="A8" s="119">
        <v>2</v>
      </c>
      <c r="B8" s="118" t="s">
        <v>14</v>
      </c>
      <c r="C8" s="123">
        <v>0</v>
      </c>
    </row>
    <row r="9" spans="1:3" ht="12.75">
      <c r="A9" s="119">
        <v>3</v>
      </c>
      <c r="B9" s="118" t="s">
        <v>6</v>
      </c>
      <c r="C9" s="123">
        <v>46372</v>
      </c>
    </row>
    <row r="10" ht="12.75">
      <c r="A10" s="116"/>
    </row>
  </sheetData>
  <sheetProtection/>
  <mergeCells count="3">
    <mergeCell ref="A2:C2"/>
    <mergeCell ref="A3:C3"/>
    <mergeCell ref="A1:C1"/>
  </mergeCells>
  <conditionalFormatting sqref="D19:G19">
    <cfRule type="cellIs" priority="18" dxfId="0" operator="notEqual" stopIfTrue="1">
      <formula>(#REF!+$D$4)*0.35</formula>
    </cfRule>
  </conditionalFormatting>
  <conditionalFormatting sqref="I19:L19">
    <cfRule type="cellIs" priority="17" dxfId="0" operator="notEqual" stopIfTrue="1">
      <formula>(#REF!+$D$4)*0.35</formula>
    </cfRule>
  </conditionalFormatting>
  <conditionalFormatting sqref="D19:G19">
    <cfRule type="cellIs" priority="16" dxfId="0" operator="notEqual" stopIfTrue="1">
      <formula>(#REF!+$D$4)*0.35</formula>
    </cfRule>
  </conditionalFormatting>
  <conditionalFormatting sqref="I19:L19">
    <cfRule type="cellIs" priority="15" dxfId="0" operator="notEqual" stopIfTrue="1">
      <formula>(#REF!+$D$4)*0.35</formula>
    </cfRule>
  </conditionalFormatting>
  <conditionalFormatting sqref="D19:G19">
    <cfRule type="cellIs" priority="14" dxfId="0" operator="notEqual" stopIfTrue="1">
      <formula>(#REF!+$D$4)*0.35</formula>
    </cfRule>
  </conditionalFormatting>
  <conditionalFormatting sqref="I19:L19">
    <cfRule type="cellIs" priority="13" dxfId="0" operator="notEqual" stopIfTrue="1">
      <formula>(#REF!+$D$4)*0.35</formula>
    </cfRule>
  </conditionalFormatting>
  <conditionalFormatting sqref="I19:L19">
    <cfRule type="cellIs" priority="12" dxfId="0" operator="notEqual" stopIfTrue="1">
      <formula>(#REF!+$D$4)*0.35</formula>
    </cfRule>
  </conditionalFormatting>
  <conditionalFormatting sqref="I19:L19">
    <cfRule type="cellIs" priority="11" dxfId="0" operator="notEqual" stopIfTrue="1">
      <formula>(#REF!+$D$4)*0.35</formula>
    </cfRule>
  </conditionalFormatting>
  <conditionalFormatting sqref="O19:P19">
    <cfRule type="cellIs" priority="10" dxfId="0" operator="notEqual" stopIfTrue="1">
      <formula>(#REF!+$D$4)*0.35</formula>
    </cfRule>
  </conditionalFormatting>
  <conditionalFormatting sqref="O19:P19">
    <cfRule type="cellIs" priority="9" dxfId="0" operator="notEqual" stopIfTrue="1">
      <formula>(#REF!+$D$4)*0.35</formula>
    </cfRule>
  </conditionalFormatting>
  <conditionalFormatting sqref="O19:P19">
    <cfRule type="cellIs" priority="8" dxfId="0" operator="notEqual" stopIfTrue="1">
      <formula>(#REF!+$D$4)*0.35</formula>
    </cfRule>
  </conditionalFormatting>
  <conditionalFormatting sqref="O19:P19">
    <cfRule type="cellIs" priority="7" dxfId="0" operator="notEqual" stopIfTrue="1">
      <formula>(#REF!+$D$4)*0.35</formula>
    </cfRule>
  </conditionalFormatting>
  <conditionalFormatting sqref="O19:P19">
    <cfRule type="cellIs" priority="6" dxfId="0" operator="notEqual" stopIfTrue="1">
      <formula>(#REF!+$D$4)*0.35</formula>
    </cfRule>
  </conditionalFormatting>
  <conditionalFormatting sqref="R19:S19">
    <cfRule type="cellIs" priority="5" dxfId="0" operator="notEqual" stopIfTrue="1">
      <formula>(#REF!+$D$4)*0.35</formula>
    </cfRule>
  </conditionalFormatting>
  <conditionalFormatting sqref="R19:S19">
    <cfRule type="cellIs" priority="4" dxfId="0" operator="notEqual" stopIfTrue="1">
      <formula>(#REF!+$D$4)*0.35</formula>
    </cfRule>
  </conditionalFormatting>
  <conditionalFormatting sqref="R19:S19">
    <cfRule type="cellIs" priority="3" dxfId="0" operator="notEqual" stopIfTrue="1">
      <formula>(#REF!+$D$4)*0.35</formula>
    </cfRule>
  </conditionalFormatting>
  <conditionalFormatting sqref="R19:S19">
    <cfRule type="cellIs" priority="2" dxfId="0" operator="notEqual" stopIfTrue="1">
      <formula>(#REF!+$D$4)*0.35</formula>
    </cfRule>
  </conditionalFormatting>
  <conditionalFormatting sqref="R19:S19">
    <cfRule type="cellIs" priority="1" dxfId="0" operator="notEqual" stopIfTrue="1">
      <formula>(#REF!+$D$4)*0.35</formula>
    </cfRule>
  </conditionalFormatting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68" r:id="rId1"/>
</worksheet>
</file>

<file path=xl/worksheets/sheet1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115" customWidth="1"/>
    <col min="2" max="2" width="30.00390625" style="115" customWidth="1"/>
    <col min="3" max="3" width="32.140625" style="115" customWidth="1"/>
    <col min="4" max="16384" width="9.140625" style="115" customWidth="1"/>
  </cols>
  <sheetData>
    <row r="1" spans="1:3" ht="48" customHeight="1">
      <c r="A1" s="166" t="s">
        <v>33</v>
      </c>
      <c r="B1" s="166"/>
      <c r="C1" s="166"/>
    </row>
    <row r="2" spans="1:3" ht="30" customHeight="1">
      <c r="A2" s="176" t="s">
        <v>180</v>
      </c>
      <c r="B2" s="176"/>
      <c r="C2" s="176"/>
    </row>
    <row r="3" spans="1:3" ht="12.75">
      <c r="A3" s="165"/>
      <c r="B3" s="165"/>
      <c r="C3" s="165"/>
    </row>
    <row r="4" ht="12.75">
      <c r="A4" s="116"/>
    </row>
    <row r="5" spans="1:3" ht="25.5">
      <c r="A5" s="119" t="s">
        <v>2</v>
      </c>
      <c r="B5" s="119" t="s">
        <v>3</v>
      </c>
      <c r="C5" s="119" t="s">
        <v>4</v>
      </c>
    </row>
    <row r="6" spans="1:3" ht="12.75">
      <c r="A6" s="119">
        <v>1</v>
      </c>
      <c r="B6" s="119">
        <v>3</v>
      </c>
      <c r="C6" s="119">
        <v>4</v>
      </c>
    </row>
    <row r="7" spans="1:3" ht="12.75">
      <c r="A7" s="119">
        <v>1</v>
      </c>
      <c r="B7" s="118" t="s">
        <v>5</v>
      </c>
      <c r="C7" s="117">
        <v>39100.95</v>
      </c>
    </row>
    <row r="8" spans="1:3" ht="12.75">
      <c r="A8" s="119">
        <v>2</v>
      </c>
      <c r="B8" s="118" t="s">
        <v>6</v>
      </c>
      <c r="C8" s="117">
        <v>38004.35</v>
      </c>
    </row>
    <row r="9" ht="12.75">
      <c r="A9" s="116"/>
    </row>
  </sheetData>
  <sheetProtection/>
  <mergeCells count="3">
    <mergeCell ref="A2:C2"/>
    <mergeCell ref="A3:C3"/>
    <mergeCell ref="A1:C1"/>
  </mergeCells>
  <conditionalFormatting sqref="D18:G18 I18:L18 O18:P18 R18:S18">
    <cfRule type="cellIs" priority="1" dxfId="0" operator="notEqual" stopIfTrue="1">
      <formula>(#REF!+$D$4)*0.35</formula>
    </cfRule>
  </conditionalFormatting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68" r:id="rId1"/>
</worksheet>
</file>

<file path=xl/worksheets/sheet1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115" customWidth="1"/>
    <col min="2" max="2" width="30.00390625" style="115" customWidth="1"/>
    <col min="3" max="3" width="32.140625" style="115" customWidth="1"/>
    <col min="4" max="16384" width="9.140625" style="115" customWidth="1"/>
  </cols>
  <sheetData>
    <row r="1" spans="1:3" ht="52.5" customHeight="1">
      <c r="A1" s="166" t="s">
        <v>33</v>
      </c>
      <c r="B1" s="166"/>
      <c r="C1" s="166"/>
    </row>
    <row r="2" spans="1:3" ht="30" customHeight="1">
      <c r="A2" s="164" t="s">
        <v>181</v>
      </c>
      <c r="B2" s="164"/>
      <c r="C2" s="164"/>
    </row>
    <row r="3" spans="1:3" ht="12.75">
      <c r="A3" s="165"/>
      <c r="B3" s="165"/>
      <c r="C3" s="165"/>
    </row>
    <row r="4" ht="12.75">
      <c r="A4" s="116"/>
    </row>
    <row r="5" spans="1:3" ht="25.5">
      <c r="A5" s="119" t="s">
        <v>2</v>
      </c>
      <c r="B5" s="119" t="s">
        <v>3</v>
      </c>
      <c r="C5" s="119" t="s">
        <v>4</v>
      </c>
    </row>
    <row r="6" spans="1:3" ht="12.75">
      <c r="A6" s="119">
        <v>1</v>
      </c>
      <c r="B6" s="119">
        <v>3</v>
      </c>
      <c r="C6" s="119">
        <v>4</v>
      </c>
    </row>
    <row r="7" spans="1:3" ht="12.75">
      <c r="A7" s="119">
        <v>1</v>
      </c>
      <c r="B7" s="118" t="s">
        <v>5</v>
      </c>
      <c r="C7" s="123">
        <v>41122.56</v>
      </c>
    </row>
    <row r="8" spans="1:3" ht="12.75">
      <c r="A8" s="119">
        <v>3</v>
      </c>
      <c r="B8" s="118" t="s">
        <v>6</v>
      </c>
      <c r="C8" s="123">
        <v>56266.18</v>
      </c>
    </row>
    <row r="9" ht="12.75">
      <c r="A9" s="116"/>
    </row>
  </sheetData>
  <sheetProtection/>
  <mergeCells count="3">
    <mergeCell ref="A2:C2"/>
    <mergeCell ref="A3:C3"/>
    <mergeCell ref="A1:C1"/>
  </mergeCells>
  <conditionalFormatting sqref="C18:G18 I18:L18 O18:P18 R18:S18">
    <cfRule type="cellIs" priority="1" dxfId="0" operator="notEqual" stopIfTrue="1">
      <formula>(#REF!+$D$4)*0.35</formula>
    </cfRule>
  </conditionalFormatting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68" r:id="rId1"/>
</worksheet>
</file>

<file path=xl/worksheets/sheet135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C7" sqref="C7:C8"/>
    </sheetView>
  </sheetViews>
  <sheetFormatPr defaultColWidth="9.140625" defaultRowHeight="15"/>
  <cols>
    <col min="1" max="1" width="6.7109375" style="16" customWidth="1"/>
    <col min="2" max="2" width="30.00390625" style="16" customWidth="1"/>
    <col min="3" max="3" width="45.8515625" style="16" customWidth="1"/>
    <col min="4" max="16384" width="9.140625" style="16" customWidth="1"/>
  </cols>
  <sheetData>
    <row r="1" spans="1:3" ht="45" customHeight="1">
      <c r="A1" s="178" t="s">
        <v>33</v>
      </c>
      <c r="B1" s="179"/>
      <c r="C1" s="180"/>
    </row>
    <row r="2" spans="1:3" ht="36" customHeight="1">
      <c r="A2" s="181" t="s">
        <v>53</v>
      </c>
      <c r="B2" s="181"/>
      <c r="C2" s="181"/>
    </row>
    <row r="3" spans="1:3" ht="15" customHeight="1">
      <c r="A3" s="182" t="s">
        <v>1</v>
      </c>
      <c r="B3" s="182"/>
      <c r="C3" s="182"/>
    </row>
    <row r="4" spans="1:3" ht="15">
      <c r="A4" s="68"/>
      <c r="B4" s="67"/>
      <c r="C4" s="67"/>
    </row>
    <row r="5" spans="1:3" ht="15">
      <c r="A5" s="39" t="s">
        <v>2</v>
      </c>
      <c r="B5" s="39" t="s">
        <v>3</v>
      </c>
      <c r="C5" s="39" t="s">
        <v>4</v>
      </c>
    </row>
    <row r="6" spans="1:3" ht="15">
      <c r="A6" s="39">
        <v>1</v>
      </c>
      <c r="B6" s="39">
        <v>3</v>
      </c>
      <c r="C6" s="39">
        <v>4</v>
      </c>
    </row>
    <row r="7" spans="1:3" ht="15">
      <c r="A7" s="39">
        <v>1</v>
      </c>
      <c r="B7" s="66" t="s">
        <v>5</v>
      </c>
      <c r="C7" s="134">
        <v>45880.59</v>
      </c>
    </row>
    <row r="8" spans="1:3" ht="15">
      <c r="A8" s="39">
        <v>2</v>
      </c>
      <c r="B8" s="66" t="s">
        <v>6</v>
      </c>
      <c r="C8" s="134">
        <v>37523.23</v>
      </c>
    </row>
    <row r="9" spans="1:3" ht="15">
      <c r="A9" s="39">
        <v>3</v>
      </c>
      <c r="B9" s="66" t="s">
        <v>7</v>
      </c>
      <c r="C9" s="134">
        <v>49937.32</v>
      </c>
    </row>
    <row r="10" ht="15">
      <c r="A10" s="17"/>
    </row>
    <row r="11" spans="1:3" ht="15">
      <c r="A11" s="19"/>
      <c r="B11" s="19"/>
      <c r="C11" s="20"/>
    </row>
    <row r="12" spans="1:3" ht="15" customHeight="1">
      <c r="A12" s="21"/>
      <c r="C12" s="22"/>
    </row>
    <row r="13" spans="1:2" ht="15" customHeight="1">
      <c r="A13" s="183"/>
      <c r="B13" s="183"/>
    </row>
    <row r="14" ht="15">
      <c r="A14" s="23"/>
    </row>
    <row r="15" ht="15">
      <c r="A15" s="23"/>
    </row>
  </sheetData>
  <sheetProtection/>
  <mergeCells count="4">
    <mergeCell ref="A1:C1"/>
    <mergeCell ref="A2:C2"/>
    <mergeCell ref="A3:C3"/>
    <mergeCell ref="A13:B13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36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16" customWidth="1"/>
    <col min="2" max="2" width="30.00390625" style="16" customWidth="1"/>
    <col min="3" max="3" width="42.421875" style="16" customWidth="1"/>
    <col min="4" max="16384" width="9.140625" style="16" customWidth="1"/>
  </cols>
  <sheetData>
    <row r="1" spans="1:3" ht="54" customHeight="1">
      <c r="A1" s="178" t="s">
        <v>33</v>
      </c>
      <c r="B1" s="179"/>
      <c r="C1" s="180"/>
    </row>
    <row r="2" spans="1:3" ht="36" customHeight="1">
      <c r="A2" s="181" t="s">
        <v>54</v>
      </c>
      <c r="B2" s="181"/>
      <c r="C2" s="181"/>
    </row>
    <row r="3" spans="1:3" ht="15" customHeight="1">
      <c r="A3" s="182" t="s">
        <v>1</v>
      </c>
      <c r="B3" s="182"/>
      <c r="C3" s="182"/>
    </row>
    <row r="4" spans="1:3" ht="15">
      <c r="A4" s="68"/>
      <c r="B4" s="67"/>
      <c r="C4" s="67"/>
    </row>
    <row r="5" spans="1:3" ht="15">
      <c r="A5" s="39" t="s">
        <v>2</v>
      </c>
      <c r="B5" s="39" t="s">
        <v>3</v>
      </c>
      <c r="C5" s="39" t="s">
        <v>4</v>
      </c>
    </row>
    <row r="6" spans="1:3" ht="15">
      <c r="A6" s="39">
        <v>1</v>
      </c>
      <c r="B6" s="39">
        <v>3</v>
      </c>
      <c r="C6" s="39">
        <v>4</v>
      </c>
    </row>
    <row r="7" spans="1:3" ht="15">
      <c r="A7" s="39">
        <v>1</v>
      </c>
      <c r="B7" s="66" t="s">
        <v>5</v>
      </c>
      <c r="C7" s="134">
        <v>43459.62</v>
      </c>
    </row>
    <row r="8" spans="1:3" ht="15">
      <c r="A8" s="39">
        <v>2</v>
      </c>
      <c r="B8" s="66" t="s">
        <v>6</v>
      </c>
      <c r="C8" s="134">
        <v>31257.54</v>
      </c>
    </row>
    <row r="9" ht="15">
      <c r="A9" s="17"/>
    </row>
    <row r="10" spans="1:3" ht="15">
      <c r="A10" s="19"/>
      <c r="B10" s="19"/>
      <c r="C10" s="20"/>
    </row>
    <row r="11" spans="1:3" ht="15" customHeight="1">
      <c r="A11" s="21"/>
      <c r="C11" s="22"/>
    </row>
    <row r="12" spans="1:2" ht="15" customHeight="1">
      <c r="A12" s="183"/>
      <c r="B12" s="183"/>
    </row>
    <row r="13" ht="15">
      <c r="A13" s="23"/>
    </row>
    <row r="14" spans="1:4" ht="15.75">
      <c r="A14" s="23"/>
      <c r="D14" s="25"/>
    </row>
    <row r="36" ht="15">
      <c r="B36" s="135"/>
    </row>
  </sheetData>
  <sheetProtection/>
  <mergeCells count="4">
    <mergeCell ref="A1:C1"/>
    <mergeCell ref="A2:C2"/>
    <mergeCell ref="A3:C3"/>
    <mergeCell ref="A12:B12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37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16" customWidth="1"/>
    <col min="2" max="2" width="30.00390625" style="16" customWidth="1"/>
    <col min="3" max="3" width="40.57421875" style="16" customWidth="1"/>
    <col min="4" max="16384" width="9.140625" style="16" customWidth="1"/>
  </cols>
  <sheetData>
    <row r="1" spans="1:3" ht="45.75" customHeight="1">
      <c r="A1" s="178" t="s">
        <v>33</v>
      </c>
      <c r="B1" s="179"/>
      <c r="C1" s="180"/>
    </row>
    <row r="2" spans="1:3" ht="36" customHeight="1">
      <c r="A2" s="181" t="s">
        <v>55</v>
      </c>
      <c r="B2" s="181"/>
      <c r="C2" s="181"/>
    </row>
    <row r="3" spans="1:3" ht="15">
      <c r="A3" s="182" t="s">
        <v>1</v>
      </c>
      <c r="B3" s="182"/>
      <c r="C3" s="182"/>
    </row>
    <row r="4" spans="1:3" ht="15">
      <c r="A4" s="68"/>
      <c r="B4" s="67"/>
      <c r="C4" s="67"/>
    </row>
    <row r="5" spans="1:3" ht="30">
      <c r="A5" s="39" t="s">
        <v>2</v>
      </c>
      <c r="B5" s="39" t="s">
        <v>3</v>
      </c>
      <c r="C5" s="39" t="s">
        <v>4</v>
      </c>
    </row>
    <row r="6" spans="1:3" ht="15">
      <c r="A6" s="39">
        <v>1</v>
      </c>
      <c r="B6" s="39">
        <v>3</v>
      </c>
      <c r="C6" s="39">
        <v>4</v>
      </c>
    </row>
    <row r="7" spans="1:3" ht="15">
      <c r="A7" s="39">
        <v>1</v>
      </c>
      <c r="B7" s="66" t="s">
        <v>5</v>
      </c>
      <c r="C7" s="134">
        <v>39849.97</v>
      </c>
    </row>
    <row r="8" spans="1:3" ht="15">
      <c r="A8" s="39">
        <v>2</v>
      </c>
      <c r="B8" s="66" t="s">
        <v>6</v>
      </c>
      <c r="C8" s="134">
        <v>35872.91</v>
      </c>
    </row>
    <row r="9" ht="15">
      <c r="A9" s="17"/>
    </row>
    <row r="10" spans="1:3" ht="15">
      <c r="A10" s="19"/>
      <c r="B10" s="19"/>
      <c r="C10" s="20"/>
    </row>
    <row r="11" spans="1:3" ht="15" customHeight="1">
      <c r="A11" s="21"/>
      <c r="C11" s="22"/>
    </row>
    <row r="12" spans="1:2" ht="15">
      <c r="A12" s="183"/>
      <c r="B12" s="183"/>
    </row>
    <row r="13" ht="15">
      <c r="A13" s="23"/>
    </row>
    <row r="14" spans="1:4" ht="15.75">
      <c r="A14" s="23"/>
      <c r="D14" s="25"/>
    </row>
    <row r="36" ht="15">
      <c r="B36" s="135"/>
    </row>
  </sheetData>
  <sheetProtection/>
  <mergeCells count="4">
    <mergeCell ref="A1:C1"/>
    <mergeCell ref="A2:C2"/>
    <mergeCell ref="A3:C3"/>
    <mergeCell ref="A12:B12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38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16" customWidth="1"/>
    <col min="2" max="2" width="30.00390625" style="16" customWidth="1"/>
    <col min="3" max="3" width="40.8515625" style="16" customWidth="1"/>
    <col min="4" max="16384" width="9.140625" style="16" customWidth="1"/>
  </cols>
  <sheetData>
    <row r="1" spans="1:3" ht="55.5" customHeight="1">
      <c r="A1" s="178" t="s">
        <v>33</v>
      </c>
      <c r="B1" s="179"/>
      <c r="C1" s="180"/>
    </row>
    <row r="2" spans="1:3" ht="36" customHeight="1">
      <c r="A2" s="181" t="s">
        <v>56</v>
      </c>
      <c r="B2" s="181"/>
      <c r="C2" s="181"/>
    </row>
    <row r="3" spans="1:3" ht="15" customHeight="1">
      <c r="A3" s="182" t="s">
        <v>1</v>
      </c>
      <c r="B3" s="182"/>
      <c r="C3" s="182"/>
    </row>
    <row r="4" spans="1:3" ht="15">
      <c r="A4" s="182"/>
      <c r="B4" s="182"/>
      <c r="C4" s="182"/>
    </row>
    <row r="5" spans="1:3" ht="15">
      <c r="A5" s="68"/>
      <c r="B5" s="67"/>
      <c r="C5" s="67"/>
    </row>
    <row r="6" spans="1:3" ht="30">
      <c r="A6" s="39" t="s">
        <v>2</v>
      </c>
      <c r="B6" s="39" t="s">
        <v>3</v>
      </c>
      <c r="C6" s="39" t="s">
        <v>4</v>
      </c>
    </row>
    <row r="7" spans="1:3" ht="15">
      <c r="A7" s="39">
        <v>1</v>
      </c>
      <c r="B7" s="39">
        <v>3</v>
      </c>
      <c r="C7" s="138">
        <v>4</v>
      </c>
    </row>
    <row r="8" spans="1:3" ht="15">
      <c r="A8" s="39">
        <v>1</v>
      </c>
      <c r="B8" s="66" t="s">
        <v>5</v>
      </c>
      <c r="C8" s="138">
        <v>46467.67</v>
      </c>
    </row>
    <row r="9" spans="1:3" ht="15">
      <c r="A9" s="39">
        <v>2</v>
      </c>
      <c r="B9" s="66" t="s">
        <v>6</v>
      </c>
      <c r="C9" s="138">
        <v>39650.72</v>
      </c>
    </row>
    <row r="10" ht="15">
      <c r="A10" s="17"/>
    </row>
    <row r="11" spans="1:3" ht="15">
      <c r="A11" s="19"/>
      <c r="B11" s="19"/>
      <c r="C11" s="20"/>
    </row>
    <row r="12" spans="1:3" ht="15" customHeight="1">
      <c r="A12" s="21"/>
      <c r="C12" s="22"/>
    </row>
    <row r="13" spans="1:2" ht="15" customHeight="1">
      <c r="A13" s="183"/>
      <c r="B13" s="183"/>
    </row>
    <row r="14" ht="15">
      <c r="A14" s="23"/>
    </row>
    <row r="15" spans="1:4" ht="15.75">
      <c r="A15" s="23"/>
      <c r="D15" s="25"/>
    </row>
    <row r="36" ht="15">
      <c r="B36" s="135"/>
    </row>
  </sheetData>
  <sheetProtection/>
  <mergeCells count="5">
    <mergeCell ref="A1:C1"/>
    <mergeCell ref="A2:C2"/>
    <mergeCell ref="A3:C3"/>
    <mergeCell ref="A4:C4"/>
    <mergeCell ref="A13:B13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39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16" customWidth="1"/>
    <col min="2" max="2" width="30.00390625" style="16" customWidth="1"/>
    <col min="3" max="3" width="39.7109375" style="16" customWidth="1"/>
    <col min="4" max="16384" width="9.140625" style="16" customWidth="1"/>
  </cols>
  <sheetData>
    <row r="1" spans="1:3" ht="53.25" customHeight="1">
      <c r="A1" s="178" t="s">
        <v>33</v>
      </c>
      <c r="B1" s="179"/>
      <c r="C1" s="180"/>
    </row>
    <row r="2" spans="1:3" ht="36" customHeight="1">
      <c r="A2" s="181" t="s">
        <v>57</v>
      </c>
      <c r="B2" s="181"/>
      <c r="C2" s="181"/>
    </row>
    <row r="3" spans="1:3" ht="15">
      <c r="A3" s="182" t="s">
        <v>1</v>
      </c>
      <c r="B3" s="182"/>
      <c r="C3" s="182"/>
    </row>
    <row r="4" spans="1:3" ht="15" hidden="1">
      <c r="A4" s="182"/>
      <c r="B4" s="182"/>
      <c r="C4" s="182"/>
    </row>
    <row r="5" spans="1:3" ht="15">
      <c r="A5" s="68"/>
      <c r="B5" s="67"/>
      <c r="C5" s="67"/>
    </row>
    <row r="6" spans="1:3" ht="30">
      <c r="A6" s="39" t="s">
        <v>2</v>
      </c>
      <c r="B6" s="39" t="s">
        <v>3</v>
      </c>
      <c r="C6" s="39" t="s">
        <v>4</v>
      </c>
    </row>
    <row r="7" spans="1:3" ht="15">
      <c r="A7" s="39">
        <v>1</v>
      </c>
      <c r="B7" s="39">
        <v>3</v>
      </c>
      <c r="C7" s="138">
        <v>4</v>
      </c>
    </row>
    <row r="8" spans="1:3" ht="15">
      <c r="A8" s="39">
        <v>1</v>
      </c>
      <c r="B8" s="66" t="s">
        <v>5</v>
      </c>
      <c r="C8" s="138">
        <v>42059.12</v>
      </c>
    </row>
    <row r="9" spans="1:3" ht="15">
      <c r="A9" s="39">
        <v>2</v>
      </c>
      <c r="B9" s="66" t="s">
        <v>6</v>
      </c>
      <c r="C9" s="138">
        <v>28859.74</v>
      </c>
    </row>
    <row r="10" ht="15">
      <c r="A10" s="17"/>
    </row>
    <row r="11" spans="1:3" ht="15">
      <c r="A11" s="19"/>
      <c r="B11" s="19"/>
      <c r="C11" s="20"/>
    </row>
    <row r="12" spans="1:3" ht="15" customHeight="1">
      <c r="A12" s="21"/>
      <c r="C12" s="22"/>
    </row>
    <row r="13" spans="1:2" ht="15">
      <c r="A13" s="183"/>
      <c r="B13" s="183"/>
    </row>
    <row r="14" ht="15">
      <c r="A14" s="23"/>
    </row>
    <row r="15" spans="1:4" ht="15.75">
      <c r="A15" s="23"/>
      <c r="D15" s="25"/>
    </row>
    <row r="36" ht="15">
      <c r="B36" s="135"/>
    </row>
  </sheetData>
  <sheetProtection/>
  <mergeCells count="5">
    <mergeCell ref="A1:C1"/>
    <mergeCell ref="A2:C2"/>
    <mergeCell ref="A3:C3"/>
    <mergeCell ref="A4:C4"/>
    <mergeCell ref="A13:B13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28.7109375" style="0" customWidth="1"/>
  </cols>
  <sheetData>
    <row r="1" spans="1:3" ht="47.25" customHeight="1">
      <c r="A1" s="142" t="s">
        <v>33</v>
      </c>
      <c r="B1" s="142"/>
      <c r="C1" s="142"/>
    </row>
    <row r="2" spans="1:3" ht="31.5" customHeight="1">
      <c r="A2" s="144" t="s">
        <v>137</v>
      </c>
      <c r="B2" s="144"/>
      <c r="C2" s="144"/>
    </row>
    <row r="3" spans="1:3" ht="15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6" ht="30">
      <c r="A6" s="2" t="s">
        <v>2</v>
      </c>
      <c r="B6" s="2" t="s">
        <v>3</v>
      </c>
      <c r="C6" s="2" t="s">
        <v>4</v>
      </c>
      <c r="F6" s="73"/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5</v>
      </c>
      <c r="C8" s="51">
        <v>36730.49</v>
      </c>
    </row>
    <row r="9" spans="1:3" ht="15">
      <c r="A9" s="2">
        <v>2</v>
      </c>
      <c r="B9" s="3" t="s">
        <v>6</v>
      </c>
      <c r="C9" s="51">
        <v>32520.04</v>
      </c>
    </row>
    <row r="10" ht="15">
      <c r="A10" s="1"/>
    </row>
    <row r="11" spans="1:3" ht="15">
      <c r="A11" s="4"/>
      <c r="B11" s="4"/>
      <c r="C11" s="5"/>
    </row>
    <row r="12" spans="1:3" ht="15" customHeight="1">
      <c r="A12" s="62"/>
      <c r="C12" s="7"/>
    </row>
    <row r="13" spans="1:2" ht="15">
      <c r="A13" s="145"/>
      <c r="B13" s="145"/>
    </row>
    <row r="14" ht="15">
      <c r="A14" s="8"/>
    </row>
    <row r="15" ht="15">
      <c r="A15" s="8"/>
    </row>
  </sheetData>
  <sheetProtection/>
  <mergeCells count="5">
    <mergeCell ref="A1:C1"/>
    <mergeCell ref="A2:C2"/>
    <mergeCell ref="A3:C3"/>
    <mergeCell ref="A4:C4"/>
    <mergeCell ref="A13:B13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40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16" customWidth="1"/>
    <col min="2" max="2" width="30.00390625" style="16" customWidth="1"/>
    <col min="3" max="3" width="40.140625" style="16" customWidth="1"/>
    <col min="4" max="16384" width="9.140625" style="16" customWidth="1"/>
  </cols>
  <sheetData>
    <row r="1" spans="1:3" ht="48.75" customHeight="1">
      <c r="A1" s="178" t="s">
        <v>33</v>
      </c>
      <c r="B1" s="179"/>
      <c r="C1" s="180"/>
    </row>
    <row r="2" spans="1:3" ht="36" customHeight="1">
      <c r="A2" s="181" t="s">
        <v>58</v>
      </c>
      <c r="B2" s="181"/>
      <c r="C2" s="181"/>
    </row>
    <row r="3" spans="1:3" ht="15" customHeight="1">
      <c r="A3" s="184" t="s">
        <v>1</v>
      </c>
      <c r="B3" s="184"/>
      <c r="C3" s="184"/>
    </row>
    <row r="4" spans="1:3" ht="15">
      <c r="A4" s="68"/>
      <c r="B4" s="67"/>
      <c r="C4" s="67"/>
    </row>
    <row r="5" spans="1:3" ht="15" customHeight="1">
      <c r="A5" s="39" t="s">
        <v>2</v>
      </c>
      <c r="B5" s="39" t="s">
        <v>3</v>
      </c>
      <c r="C5" s="39" t="s">
        <v>4</v>
      </c>
    </row>
    <row r="6" spans="1:3" ht="15">
      <c r="A6" s="39">
        <v>1</v>
      </c>
      <c r="B6" s="39">
        <v>3</v>
      </c>
      <c r="C6" s="39">
        <v>4</v>
      </c>
    </row>
    <row r="7" spans="1:3" ht="15">
      <c r="A7" s="39">
        <v>1</v>
      </c>
      <c r="B7" s="66" t="s">
        <v>5</v>
      </c>
      <c r="C7" s="138">
        <v>37290.56</v>
      </c>
    </row>
    <row r="8" spans="1:3" ht="15">
      <c r="A8" s="39">
        <v>2</v>
      </c>
      <c r="B8" s="66" t="s">
        <v>6</v>
      </c>
      <c r="C8" s="138">
        <v>44743.95</v>
      </c>
    </row>
    <row r="9" ht="15">
      <c r="A9" s="17"/>
    </row>
    <row r="10" spans="1:3" ht="15">
      <c r="A10" s="19"/>
      <c r="B10" s="19"/>
      <c r="C10" s="20"/>
    </row>
    <row r="11" spans="1:3" ht="15" customHeight="1">
      <c r="A11" s="21"/>
      <c r="C11" s="22"/>
    </row>
    <row r="12" spans="1:2" ht="15" customHeight="1">
      <c r="A12" s="183"/>
      <c r="B12" s="183"/>
    </row>
    <row r="13" ht="15">
      <c r="A13" s="23"/>
    </row>
    <row r="14" spans="1:4" ht="15.75">
      <c r="A14" s="23"/>
      <c r="D14" s="25"/>
    </row>
    <row r="36" ht="15">
      <c r="B36" s="135"/>
    </row>
  </sheetData>
  <sheetProtection/>
  <mergeCells count="4">
    <mergeCell ref="A1:C1"/>
    <mergeCell ref="A2:C2"/>
    <mergeCell ref="A3:C3"/>
    <mergeCell ref="A12:B12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4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16" customWidth="1"/>
    <col min="2" max="2" width="30.00390625" style="16" customWidth="1"/>
    <col min="3" max="3" width="48.00390625" style="16" customWidth="1"/>
    <col min="4" max="16384" width="9.140625" style="16" customWidth="1"/>
  </cols>
  <sheetData>
    <row r="1" spans="1:3" ht="51.75" customHeight="1">
      <c r="A1" s="178" t="s">
        <v>33</v>
      </c>
      <c r="B1" s="179"/>
      <c r="C1" s="180"/>
    </row>
    <row r="2" spans="1:3" ht="36" customHeight="1">
      <c r="A2" s="181" t="s">
        <v>189</v>
      </c>
      <c r="B2" s="181"/>
      <c r="C2" s="181"/>
    </row>
    <row r="3" spans="1:3" ht="15" customHeight="1">
      <c r="A3" s="182" t="s">
        <v>1</v>
      </c>
      <c r="B3" s="182"/>
      <c r="C3" s="182"/>
    </row>
    <row r="4" spans="1:3" ht="15">
      <c r="A4" s="68"/>
      <c r="B4" s="67"/>
      <c r="C4" s="67"/>
    </row>
    <row r="5" spans="1:3" ht="15">
      <c r="A5" s="39" t="s">
        <v>2</v>
      </c>
      <c r="B5" s="39" t="s">
        <v>3</v>
      </c>
      <c r="C5" s="39" t="s">
        <v>4</v>
      </c>
    </row>
    <row r="6" spans="1:3" ht="15">
      <c r="A6" s="39">
        <v>1</v>
      </c>
      <c r="B6" s="39">
        <v>3</v>
      </c>
      <c r="C6" s="39">
        <v>4</v>
      </c>
    </row>
    <row r="7" spans="1:3" ht="15">
      <c r="A7" s="39">
        <v>1</v>
      </c>
      <c r="B7" s="66" t="s">
        <v>5</v>
      </c>
      <c r="C7" s="138">
        <v>36749.92</v>
      </c>
    </row>
    <row r="8" spans="1:3" ht="15">
      <c r="A8" s="39">
        <v>2</v>
      </c>
      <c r="B8" s="66" t="s">
        <v>6</v>
      </c>
      <c r="C8" s="138">
        <v>38309.12</v>
      </c>
    </row>
    <row r="9" ht="15">
      <c r="A9" s="17"/>
    </row>
    <row r="10" spans="1:3" ht="15">
      <c r="A10" s="19"/>
      <c r="B10" s="19"/>
      <c r="C10" s="20"/>
    </row>
    <row r="11" spans="1:3" ht="15" customHeight="1">
      <c r="A11" s="21"/>
      <c r="C11" s="22"/>
    </row>
    <row r="12" spans="1:2" ht="15" customHeight="1">
      <c r="A12" s="183"/>
      <c r="B12" s="183"/>
    </row>
    <row r="13" ht="15">
      <c r="A13" s="23"/>
    </row>
    <row r="14" spans="1:4" ht="15.75">
      <c r="A14" s="23"/>
      <c r="D14" s="25"/>
    </row>
    <row r="36" ht="15">
      <c r="B36" s="135"/>
    </row>
  </sheetData>
  <sheetProtection/>
  <mergeCells count="4">
    <mergeCell ref="A1:C1"/>
    <mergeCell ref="A2:C2"/>
    <mergeCell ref="A3:C3"/>
    <mergeCell ref="A12:B12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4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16" customWidth="1"/>
    <col min="2" max="2" width="30.00390625" style="16" customWidth="1"/>
    <col min="3" max="3" width="42.57421875" style="16" customWidth="1"/>
    <col min="4" max="16384" width="9.140625" style="16" customWidth="1"/>
  </cols>
  <sheetData>
    <row r="1" spans="1:3" ht="53.25" customHeight="1">
      <c r="A1" s="178" t="s">
        <v>33</v>
      </c>
      <c r="B1" s="179"/>
      <c r="C1" s="180"/>
    </row>
    <row r="2" spans="1:3" ht="41.25" customHeight="1">
      <c r="A2" s="181" t="s">
        <v>59</v>
      </c>
      <c r="B2" s="181"/>
      <c r="C2" s="181"/>
    </row>
    <row r="3" spans="1:3" ht="15" customHeight="1">
      <c r="A3" s="182" t="s">
        <v>1</v>
      </c>
      <c r="B3" s="182"/>
      <c r="C3" s="182"/>
    </row>
    <row r="4" spans="1:3" ht="15">
      <c r="A4" s="68"/>
      <c r="B4" s="67"/>
      <c r="C4" s="67"/>
    </row>
    <row r="5" spans="1:3" ht="15">
      <c r="A5" s="39" t="s">
        <v>2</v>
      </c>
      <c r="B5" s="39" t="s">
        <v>3</v>
      </c>
      <c r="C5" s="39" t="s">
        <v>4</v>
      </c>
    </row>
    <row r="6" spans="1:3" ht="15">
      <c r="A6" s="39">
        <v>1</v>
      </c>
      <c r="B6" s="39">
        <v>3</v>
      </c>
      <c r="C6" s="39">
        <v>4</v>
      </c>
    </row>
    <row r="7" spans="1:3" ht="15">
      <c r="A7" s="39">
        <v>1</v>
      </c>
      <c r="B7" s="66" t="s">
        <v>5</v>
      </c>
      <c r="C7" s="138">
        <v>51882.58</v>
      </c>
    </row>
    <row r="8" spans="1:3" ht="15">
      <c r="A8" s="39">
        <v>2</v>
      </c>
      <c r="B8" s="66" t="s">
        <v>6</v>
      </c>
      <c r="C8" s="138">
        <v>42106.83</v>
      </c>
    </row>
    <row r="9" ht="15">
      <c r="A9" s="17"/>
    </row>
    <row r="10" spans="1:3" ht="15">
      <c r="A10" s="19"/>
      <c r="B10" s="19"/>
      <c r="C10" s="20"/>
    </row>
    <row r="11" spans="1:3" ht="15" customHeight="1">
      <c r="A11" s="21"/>
      <c r="C11" s="22"/>
    </row>
    <row r="12" spans="1:2" ht="15" customHeight="1">
      <c r="A12" s="183"/>
      <c r="B12" s="183"/>
    </row>
    <row r="13" ht="15">
      <c r="A13" s="23"/>
    </row>
    <row r="14" spans="1:4" ht="15.75">
      <c r="A14" s="23"/>
      <c r="D14" s="25"/>
    </row>
    <row r="36" ht="15">
      <c r="B36" s="135"/>
    </row>
  </sheetData>
  <sheetProtection/>
  <mergeCells count="4">
    <mergeCell ref="A1:C1"/>
    <mergeCell ref="A2:C2"/>
    <mergeCell ref="A3:C3"/>
    <mergeCell ref="A12:B12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43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0.57421875" style="0" customWidth="1"/>
  </cols>
  <sheetData>
    <row r="1" spans="1:3" ht="49.5" customHeight="1">
      <c r="A1" s="155" t="s">
        <v>33</v>
      </c>
      <c r="B1" s="156"/>
      <c r="C1" s="157"/>
    </row>
    <row r="2" spans="1:3" ht="49.5" customHeight="1">
      <c r="A2" s="144" t="s">
        <v>60</v>
      </c>
      <c r="B2" s="144"/>
      <c r="C2" s="144"/>
    </row>
    <row r="3" spans="1:3" ht="15">
      <c r="A3" s="143" t="s">
        <v>1</v>
      </c>
      <c r="B3" s="143"/>
      <c r="C3" s="143"/>
    </row>
    <row r="4" ht="15">
      <c r="A4" s="1"/>
    </row>
    <row r="5" spans="1:3" ht="18.75" customHeight="1">
      <c r="A5" s="2" t="s">
        <v>2</v>
      </c>
      <c r="B5" s="2" t="s">
        <v>3</v>
      </c>
      <c r="C5" s="2" t="s">
        <v>4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3" t="s">
        <v>5</v>
      </c>
      <c r="C7" s="137">
        <v>45348</v>
      </c>
    </row>
    <row r="8" spans="1:3" ht="15">
      <c r="A8" s="2">
        <v>3</v>
      </c>
      <c r="B8" s="3" t="s">
        <v>6</v>
      </c>
      <c r="C8" s="137">
        <v>47230</v>
      </c>
    </row>
    <row r="9" ht="15">
      <c r="A9" s="8"/>
    </row>
    <row r="36" ht="15">
      <c r="B36" s="10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4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39.7109375" style="0" customWidth="1"/>
  </cols>
  <sheetData>
    <row r="1" spans="1:3" ht="57.75" customHeight="1">
      <c r="A1" s="155" t="s">
        <v>33</v>
      </c>
      <c r="B1" s="156"/>
      <c r="C1" s="157"/>
    </row>
    <row r="2" spans="1:3" ht="49.5" customHeight="1">
      <c r="A2" s="163" t="s">
        <v>61</v>
      </c>
      <c r="B2" s="163"/>
      <c r="C2" s="163"/>
    </row>
    <row r="3" spans="1:3" ht="15">
      <c r="A3" s="143" t="s">
        <v>1</v>
      </c>
      <c r="B3" s="143"/>
      <c r="C3" s="143"/>
    </row>
    <row r="4" ht="15">
      <c r="A4" s="1"/>
    </row>
    <row r="5" spans="1:3" ht="18.75" customHeight="1">
      <c r="A5" s="2" t="s">
        <v>2</v>
      </c>
      <c r="B5" s="2" t="s">
        <v>3</v>
      </c>
      <c r="C5" s="2" t="s">
        <v>4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3" t="s">
        <v>5</v>
      </c>
      <c r="C7" s="114">
        <v>51331.22</v>
      </c>
    </row>
    <row r="8" spans="1:3" ht="15">
      <c r="A8" s="2">
        <v>2</v>
      </c>
      <c r="B8" s="3" t="s">
        <v>7</v>
      </c>
      <c r="C8" s="114">
        <v>48867.41</v>
      </c>
    </row>
    <row r="9" spans="1:3" ht="15">
      <c r="A9" s="2">
        <v>3</v>
      </c>
      <c r="B9" s="3" t="s">
        <v>6</v>
      </c>
      <c r="C9" s="69">
        <v>44959.94</v>
      </c>
    </row>
    <row r="10" ht="15">
      <c r="A10" s="8"/>
    </row>
    <row r="11" ht="15">
      <c r="A11" s="8"/>
    </row>
    <row r="36" ht="15">
      <c r="B36" s="10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6.00390625" style="0" customWidth="1"/>
  </cols>
  <sheetData>
    <row r="1" spans="1:3" ht="62.25" customHeight="1">
      <c r="A1" s="155" t="s">
        <v>33</v>
      </c>
      <c r="B1" s="156"/>
      <c r="C1" s="157"/>
    </row>
    <row r="2" spans="1:3" ht="49.5" customHeight="1">
      <c r="A2" s="144" t="s">
        <v>62</v>
      </c>
      <c r="B2" s="144"/>
      <c r="C2" s="144"/>
    </row>
    <row r="3" spans="1:3" ht="15">
      <c r="A3" s="143" t="s">
        <v>1</v>
      </c>
      <c r="B3" s="143"/>
      <c r="C3" s="143"/>
    </row>
    <row r="4" ht="15">
      <c r="A4" s="1"/>
    </row>
    <row r="5" spans="1:3" ht="18.75" customHeight="1">
      <c r="A5" s="2" t="s">
        <v>2</v>
      </c>
      <c r="B5" s="2" t="s">
        <v>3</v>
      </c>
      <c r="C5" s="2" t="s">
        <v>4</v>
      </c>
    </row>
    <row r="6" spans="1:3" ht="15">
      <c r="A6" s="2">
        <v>1</v>
      </c>
      <c r="B6" s="140">
        <v>2</v>
      </c>
      <c r="C6" s="140">
        <v>3</v>
      </c>
    </row>
    <row r="7" spans="1:3" ht="15">
      <c r="A7" s="139">
        <v>1</v>
      </c>
      <c r="B7" s="3" t="s">
        <v>5</v>
      </c>
      <c r="C7" s="114">
        <v>44449.08</v>
      </c>
    </row>
    <row r="8" spans="1:3" ht="15">
      <c r="A8" s="139">
        <v>2</v>
      </c>
      <c r="B8" s="3" t="s">
        <v>14</v>
      </c>
      <c r="C8" s="114">
        <v>40226.29</v>
      </c>
    </row>
    <row r="9" spans="1:4" ht="15">
      <c r="A9" s="139">
        <v>3</v>
      </c>
      <c r="B9" s="3" t="s">
        <v>6</v>
      </c>
      <c r="C9" s="136">
        <v>0</v>
      </c>
      <c r="D9" t="s">
        <v>43</v>
      </c>
    </row>
    <row r="10" ht="15">
      <c r="A10" s="8"/>
    </row>
    <row r="11" ht="15">
      <c r="A11" s="8"/>
    </row>
    <row r="36" ht="15">
      <c r="B36" s="10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6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3.8515625" style="0" customWidth="1"/>
  </cols>
  <sheetData>
    <row r="1" spans="1:3" ht="59.25" customHeight="1">
      <c r="A1" s="155" t="s">
        <v>33</v>
      </c>
      <c r="B1" s="156"/>
      <c r="C1" s="157"/>
    </row>
    <row r="2" spans="1:3" ht="49.5" customHeight="1">
      <c r="A2" s="185" t="s">
        <v>63</v>
      </c>
      <c r="B2" s="185"/>
      <c r="C2" s="185"/>
    </row>
    <row r="3" spans="1:3" ht="15">
      <c r="A3" s="143" t="s">
        <v>1</v>
      </c>
      <c r="B3" s="143"/>
      <c r="C3" s="143"/>
    </row>
    <row r="4" ht="15">
      <c r="A4" s="1"/>
    </row>
    <row r="5" spans="1:3" ht="18.75" customHeight="1">
      <c r="A5" s="2" t="s">
        <v>2</v>
      </c>
      <c r="B5" s="2" t="s">
        <v>3</v>
      </c>
      <c r="C5" s="2" t="s">
        <v>4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3" t="s">
        <v>5</v>
      </c>
      <c r="C7" s="137">
        <v>33656.46</v>
      </c>
    </row>
    <row r="8" spans="1:3" ht="15">
      <c r="A8" s="2">
        <v>2</v>
      </c>
      <c r="B8" s="3" t="s">
        <v>14</v>
      </c>
      <c r="C8" s="137">
        <v>20237</v>
      </c>
    </row>
    <row r="9" spans="1:3" ht="15">
      <c r="A9" s="2">
        <v>3</v>
      </c>
      <c r="B9" s="3" t="s">
        <v>6</v>
      </c>
      <c r="C9" s="137">
        <v>30352.54</v>
      </c>
    </row>
    <row r="10" ht="15">
      <c r="A10" s="8"/>
    </row>
    <row r="36" ht="15">
      <c r="B36" s="10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3.8515625" style="0" customWidth="1"/>
  </cols>
  <sheetData>
    <row r="1" spans="1:3" ht="51.75" customHeight="1">
      <c r="A1" s="155" t="s">
        <v>33</v>
      </c>
      <c r="B1" s="156"/>
      <c r="C1" s="157"/>
    </row>
    <row r="2" spans="1:3" ht="49.5" customHeight="1">
      <c r="A2" s="163" t="s">
        <v>64</v>
      </c>
      <c r="B2" s="163"/>
      <c r="C2" s="163"/>
    </row>
    <row r="3" spans="1:3" ht="15">
      <c r="A3" s="143" t="s">
        <v>1</v>
      </c>
      <c r="B3" s="143"/>
      <c r="C3" s="143"/>
    </row>
    <row r="4" ht="15">
      <c r="A4" s="1"/>
    </row>
    <row r="5" spans="1:3" ht="18.75" customHeight="1">
      <c r="A5" s="2" t="s">
        <v>2</v>
      </c>
      <c r="B5" s="2" t="s">
        <v>3</v>
      </c>
      <c r="C5" s="2" t="s">
        <v>4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3" t="s">
        <v>5</v>
      </c>
      <c r="C7" s="51">
        <v>41158</v>
      </c>
    </row>
    <row r="8" spans="1:3" ht="15">
      <c r="A8" s="2">
        <v>3</v>
      </c>
      <c r="B8" s="3" t="s">
        <v>6</v>
      </c>
      <c r="C8" s="51">
        <v>34573</v>
      </c>
    </row>
    <row r="9" ht="15">
      <c r="A9" s="8"/>
    </row>
    <row r="36" ht="15">
      <c r="B36" s="10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8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9.57421875" style="0" customWidth="1"/>
  </cols>
  <sheetData>
    <row r="1" spans="1:3" ht="55.5" customHeight="1">
      <c r="A1" s="155" t="s">
        <v>33</v>
      </c>
      <c r="B1" s="156"/>
      <c r="C1" s="157"/>
    </row>
    <row r="2" spans="1:3" ht="49.5" customHeight="1">
      <c r="A2" s="144" t="s">
        <v>65</v>
      </c>
      <c r="B2" s="144"/>
      <c r="C2" s="144"/>
    </row>
    <row r="3" spans="1:3" ht="15">
      <c r="A3" s="143" t="s">
        <v>1</v>
      </c>
      <c r="B3" s="143"/>
      <c r="C3" s="143"/>
    </row>
    <row r="4" ht="15">
      <c r="A4" s="1"/>
    </row>
    <row r="5" spans="1:3" ht="18.75" customHeight="1">
      <c r="A5" s="2" t="s">
        <v>2</v>
      </c>
      <c r="B5" s="2" t="s">
        <v>3</v>
      </c>
      <c r="C5" s="2" t="s">
        <v>4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3" t="s">
        <v>5</v>
      </c>
      <c r="C7" s="51">
        <v>41164</v>
      </c>
    </row>
    <row r="8" spans="1:3" ht="15">
      <c r="A8" s="2">
        <v>3</v>
      </c>
      <c r="B8" s="3" t="s">
        <v>6</v>
      </c>
      <c r="C8" s="51">
        <v>29467</v>
      </c>
    </row>
    <row r="9" ht="15">
      <c r="A9" s="8"/>
    </row>
    <row r="36" ht="15">
      <c r="B36" s="10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0.57421875" style="0" customWidth="1"/>
  </cols>
  <sheetData>
    <row r="1" spans="1:3" ht="45.75" customHeight="1">
      <c r="A1" s="155" t="s">
        <v>33</v>
      </c>
      <c r="B1" s="156"/>
      <c r="C1" s="157"/>
    </row>
    <row r="2" spans="1:3" ht="49.5" customHeight="1">
      <c r="A2" s="186" t="s">
        <v>66</v>
      </c>
      <c r="B2" s="186"/>
      <c r="C2" s="186"/>
    </row>
    <row r="3" spans="1:3" ht="15">
      <c r="A3" s="143" t="s">
        <v>1</v>
      </c>
      <c r="B3" s="143"/>
      <c r="C3" s="143"/>
    </row>
    <row r="4" ht="15">
      <c r="A4" s="1"/>
    </row>
    <row r="5" spans="1:3" ht="18.75" customHeight="1">
      <c r="A5" s="2" t="s">
        <v>2</v>
      </c>
      <c r="B5" s="2" t="s">
        <v>3</v>
      </c>
      <c r="C5" s="2" t="s">
        <v>4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3" t="s">
        <v>5</v>
      </c>
      <c r="C7" s="114">
        <v>51089.84</v>
      </c>
    </row>
    <row r="8" spans="1:3" ht="15">
      <c r="A8" s="2">
        <v>2</v>
      </c>
      <c r="B8" s="3" t="s">
        <v>6</v>
      </c>
      <c r="C8" s="114">
        <v>72462.92</v>
      </c>
    </row>
    <row r="9" spans="1:3" ht="15">
      <c r="A9" s="70"/>
      <c r="B9" s="4"/>
      <c r="C9" s="4"/>
    </row>
    <row r="10" ht="15">
      <c r="A10" s="8"/>
    </row>
    <row r="36" ht="15">
      <c r="B36" s="10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29.421875" style="0" customWidth="1"/>
  </cols>
  <sheetData>
    <row r="1" spans="1:3" ht="47.25" customHeight="1">
      <c r="A1" s="142" t="s">
        <v>33</v>
      </c>
      <c r="B1" s="142"/>
      <c r="C1" s="142"/>
    </row>
    <row r="2" spans="1:3" ht="30" customHeight="1">
      <c r="A2" s="144" t="s">
        <v>70</v>
      </c>
      <c r="B2" s="144"/>
      <c r="C2" s="144"/>
    </row>
    <row r="3" spans="1:3" ht="15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6" ht="30">
      <c r="A6" s="2" t="s">
        <v>2</v>
      </c>
      <c r="B6" s="2" t="s">
        <v>3</v>
      </c>
      <c r="C6" s="2" t="s">
        <v>4</v>
      </c>
      <c r="F6" s="73"/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5</v>
      </c>
      <c r="C8" s="51">
        <v>34115.65</v>
      </c>
    </row>
    <row r="9" spans="1:3" ht="15">
      <c r="A9" s="2">
        <v>2</v>
      </c>
      <c r="B9" s="3" t="s">
        <v>6</v>
      </c>
      <c r="C9" s="51">
        <v>31359.3</v>
      </c>
    </row>
    <row r="10" ht="15">
      <c r="A10" s="1"/>
    </row>
    <row r="11" spans="1:3" ht="15">
      <c r="A11" s="4"/>
      <c r="B11" s="4"/>
      <c r="C11" s="5"/>
    </row>
    <row r="12" spans="1:3" ht="15" customHeight="1">
      <c r="A12" s="62"/>
      <c r="C12" s="7"/>
    </row>
    <row r="13" spans="1:2" ht="15">
      <c r="A13" s="145"/>
      <c r="B13" s="145"/>
    </row>
    <row r="14" ht="15">
      <c r="A14" s="8"/>
    </row>
    <row r="15" ht="15">
      <c r="A15" s="8"/>
    </row>
  </sheetData>
  <sheetProtection/>
  <mergeCells count="5">
    <mergeCell ref="A1:C1"/>
    <mergeCell ref="A2:C2"/>
    <mergeCell ref="A3:C3"/>
    <mergeCell ref="A4:C4"/>
    <mergeCell ref="A13:B13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0.00390625" style="0" customWidth="1"/>
  </cols>
  <sheetData>
    <row r="1" spans="1:3" ht="51.75" customHeight="1">
      <c r="A1" s="155" t="s">
        <v>33</v>
      </c>
      <c r="B1" s="156"/>
      <c r="C1" s="157"/>
    </row>
    <row r="2" spans="1:3" ht="49.5" customHeight="1">
      <c r="A2" s="187" t="s">
        <v>68</v>
      </c>
      <c r="B2" s="187"/>
      <c r="C2" s="187"/>
    </row>
    <row r="3" spans="1:3" ht="15">
      <c r="A3" s="143" t="s">
        <v>1</v>
      </c>
      <c r="B3" s="143"/>
      <c r="C3" s="143"/>
    </row>
    <row r="4" ht="15">
      <c r="A4" s="1"/>
    </row>
    <row r="5" spans="1:3" ht="18.75" customHeight="1">
      <c r="A5" s="2" t="s">
        <v>2</v>
      </c>
      <c r="B5" s="2" t="s">
        <v>3</v>
      </c>
      <c r="C5" s="2" t="s">
        <v>4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3" t="s">
        <v>5</v>
      </c>
      <c r="C7" s="51">
        <v>69276</v>
      </c>
    </row>
    <row r="8" spans="1:3" ht="15">
      <c r="A8" s="2">
        <v>2</v>
      </c>
      <c r="B8" s="3" t="s">
        <v>67</v>
      </c>
      <c r="C8" s="51">
        <v>48327</v>
      </c>
    </row>
    <row r="9" spans="1:3" ht="15">
      <c r="A9" s="2">
        <v>3</v>
      </c>
      <c r="B9" s="3" t="s">
        <v>6</v>
      </c>
      <c r="C9" s="51">
        <v>57811</v>
      </c>
    </row>
    <row r="10" spans="1:3" ht="15">
      <c r="A10" s="72"/>
      <c r="B10" s="4"/>
      <c r="C10" s="71"/>
    </row>
    <row r="11" spans="1:3" ht="15" customHeight="1">
      <c r="A11" s="72"/>
      <c r="B11" s="4"/>
      <c r="C11" s="71"/>
    </row>
    <row r="12" ht="15">
      <c r="A12" s="8"/>
    </row>
    <row r="13" ht="15">
      <c r="A13" s="8"/>
    </row>
    <row r="36" ht="15">
      <c r="B36" s="10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16" customWidth="1"/>
    <col min="2" max="2" width="30.00390625" style="16" customWidth="1"/>
    <col min="3" max="3" width="27.57421875" style="16" customWidth="1"/>
    <col min="4" max="16384" width="9.140625" style="16" customWidth="1"/>
  </cols>
  <sheetData>
    <row r="1" spans="1:3" ht="65.25" customHeight="1">
      <c r="A1" s="162" t="s">
        <v>33</v>
      </c>
      <c r="B1" s="162"/>
      <c r="C1" s="162"/>
    </row>
    <row r="2" spans="1:3" ht="36" customHeight="1">
      <c r="A2" s="188" t="s">
        <v>210</v>
      </c>
      <c r="B2" s="188"/>
      <c r="C2" s="188"/>
    </row>
    <row r="3" spans="1:3" ht="15">
      <c r="A3" s="189" t="s">
        <v>1</v>
      </c>
      <c r="B3" s="189"/>
      <c r="C3" s="189"/>
    </row>
    <row r="4" spans="1:3" ht="15">
      <c r="A4" s="189"/>
      <c r="B4" s="189"/>
      <c r="C4" s="189"/>
    </row>
    <row r="5" ht="15">
      <c r="A5" s="17"/>
    </row>
    <row r="6" spans="1:3" ht="30">
      <c r="A6" s="9" t="s">
        <v>2</v>
      </c>
      <c r="B6" s="9" t="s">
        <v>3</v>
      </c>
      <c r="C6" s="9" t="s">
        <v>4</v>
      </c>
    </row>
    <row r="7" spans="1:3" ht="15">
      <c r="A7" s="47">
        <v>1</v>
      </c>
      <c r="B7" s="47">
        <v>3</v>
      </c>
      <c r="C7" s="47"/>
    </row>
    <row r="8" spans="1:3" ht="15">
      <c r="A8" s="9">
        <v>1</v>
      </c>
      <c r="B8" s="44" t="s">
        <v>5</v>
      </c>
      <c r="C8" s="43">
        <v>55672.33</v>
      </c>
    </row>
    <row r="9" spans="1:3" ht="15">
      <c r="A9" s="9">
        <v>2</v>
      </c>
      <c r="B9" s="44" t="s">
        <v>14</v>
      </c>
      <c r="C9" s="43">
        <v>59165.62</v>
      </c>
    </row>
    <row r="10" spans="1:3" ht="15">
      <c r="A10" s="9">
        <v>3</v>
      </c>
      <c r="B10" s="44" t="s">
        <v>6</v>
      </c>
      <c r="C10" s="43">
        <v>40570.1</v>
      </c>
    </row>
    <row r="11" ht="15">
      <c r="A11" s="17"/>
    </row>
    <row r="12" spans="1:3" ht="15">
      <c r="A12" s="19"/>
      <c r="B12" s="19"/>
      <c r="C12" s="20"/>
    </row>
    <row r="16" ht="15.75">
      <c r="D16" s="25"/>
    </row>
  </sheetData>
  <sheetProtection/>
  <mergeCells count="4"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5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16" customWidth="1"/>
    <col min="2" max="2" width="30.00390625" style="16" customWidth="1"/>
    <col min="3" max="3" width="32.00390625" style="16" customWidth="1"/>
    <col min="4" max="16384" width="9.140625" style="16" customWidth="1"/>
  </cols>
  <sheetData>
    <row r="1" spans="1:3" ht="46.5" customHeight="1">
      <c r="A1" s="162" t="s">
        <v>33</v>
      </c>
      <c r="B1" s="162"/>
      <c r="C1" s="162"/>
    </row>
    <row r="2" spans="1:3" ht="36" customHeight="1">
      <c r="A2" s="188" t="s">
        <v>10</v>
      </c>
      <c r="B2" s="188"/>
      <c r="C2" s="188"/>
    </row>
    <row r="3" spans="1:3" ht="15">
      <c r="A3" s="189" t="s">
        <v>1</v>
      </c>
      <c r="B3" s="189"/>
      <c r="C3" s="189"/>
    </row>
    <row r="4" spans="1:3" ht="15">
      <c r="A4" s="189"/>
      <c r="B4" s="189"/>
      <c r="C4" s="189"/>
    </row>
    <row r="5" ht="15">
      <c r="A5" s="17"/>
    </row>
    <row r="6" spans="1:3" ht="30">
      <c r="A6" s="9" t="s">
        <v>2</v>
      </c>
      <c r="B6" s="9" t="s">
        <v>3</v>
      </c>
      <c r="C6" s="9" t="s">
        <v>4</v>
      </c>
    </row>
    <row r="7" spans="1:3" ht="15">
      <c r="A7" s="9">
        <v>1</v>
      </c>
      <c r="B7" s="9">
        <v>3</v>
      </c>
      <c r="C7" s="9"/>
    </row>
    <row r="8" spans="1:3" ht="15">
      <c r="A8" s="9">
        <v>1</v>
      </c>
      <c r="B8" s="18" t="s">
        <v>5</v>
      </c>
      <c r="C8" s="24">
        <v>57002.57</v>
      </c>
    </row>
    <row r="9" spans="1:3" ht="15">
      <c r="A9" s="9">
        <v>2</v>
      </c>
      <c r="B9" s="18" t="s">
        <v>6</v>
      </c>
      <c r="C9" s="24">
        <v>48845.08</v>
      </c>
    </row>
    <row r="10" spans="1:3" ht="15">
      <c r="A10" s="9">
        <v>3</v>
      </c>
      <c r="B10" s="18" t="s">
        <v>7</v>
      </c>
      <c r="C10" s="24">
        <v>43865.6</v>
      </c>
    </row>
    <row r="11" ht="15">
      <c r="A11" s="17"/>
    </row>
    <row r="12" spans="1:3" ht="15">
      <c r="A12" s="19"/>
      <c r="B12" s="19"/>
      <c r="C12" s="20"/>
    </row>
    <row r="16" ht="15.75">
      <c r="D16" s="25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5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16" customWidth="1"/>
    <col min="2" max="2" width="30.00390625" style="16" customWidth="1"/>
    <col min="3" max="3" width="26.8515625" style="16" customWidth="1"/>
    <col min="4" max="16384" width="9.140625" style="16" customWidth="1"/>
  </cols>
  <sheetData>
    <row r="1" spans="1:3" ht="60.75" customHeight="1">
      <c r="A1" s="162" t="s">
        <v>33</v>
      </c>
      <c r="B1" s="162"/>
      <c r="C1" s="162"/>
    </row>
    <row r="2" spans="1:3" ht="36" customHeight="1">
      <c r="A2" s="188" t="s">
        <v>12</v>
      </c>
      <c r="B2" s="188"/>
      <c r="C2" s="188"/>
    </row>
    <row r="3" spans="1:3" ht="15">
      <c r="A3" s="189" t="s">
        <v>1</v>
      </c>
      <c r="B3" s="189"/>
      <c r="C3" s="189"/>
    </row>
    <row r="4" spans="1:3" ht="15">
      <c r="A4" s="189"/>
      <c r="B4" s="189"/>
      <c r="C4" s="189"/>
    </row>
    <row r="5" ht="15">
      <c r="A5" s="17"/>
    </row>
    <row r="6" spans="1:3" ht="30">
      <c r="A6" s="9" t="s">
        <v>2</v>
      </c>
      <c r="B6" s="9" t="s">
        <v>3</v>
      </c>
      <c r="C6" s="9" t="s">
        <v>4</v>
      </c>
    </row>
    <row r="7" spans="1:3" ht="15">
      <c r="A7" s="9">
        <v>1</v>
      </c>
      <c r="B7" s="9">
        <v>3</v>
      </c>
      <c r="C7" s="9"/>
    </row>
    <row r="8" spans="1:3" ht="15">
      <c r="A8" s="9">
        <v>1</v>
      </c>
      <c r="B8" s="18" t="s">
        <v>5</v>
      </c>
      <c r="C8" s="39">
        <v>53302.58</v>
      </c>
    </row>
    <row r="9" spans="1:3" ht="15">
      <c r="A9" s="9">
        <v>2</v>
      </c>
      <c r="B9" s="18" t="s">
        <v>6</v>
      </c>
      <c r="C9" s="39">
        <v>39709.65</v>
      </c>
    </row>
    <row r="10" ht="15">
      <c r="A10" s="17"/>
    </row>
    <row r="11" spans="1:3" ht="15">
      <c r="A11" s="19"/>
      <c r="B11" s="19"/>
      <c r="C11" s="20"/>
    </row>
    <row r="15" ht="15.75">
      <c r="D15" s="25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5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16" customWidth="1"/>
    <col min="2" max="2" width="30.00390625" style="16" customWidth="1"/>
    <col min="3" max="3" width="27.28125" style="16" customWidth="1"/>
    <col min="4" max="16384" width="9.140625" style="16" customWidth="1"/>
  </cols>
  <sheetData>
    <row r="1" spans="1:3" ht="60.75" customHeight="1">
      <c r="A1" s="162" t="s">
        <v>33</v>
      </c>
      <c r="B1" s="162"/>
      <c r="C1" s="162"/>
    </row>
    <row r="2" spans="1:3" ht="36" customHeight="1">
      <c r="A2" s="188" t="s">
        <v>17</v>
      </c>
      <c r="B2" s="188"/>
      <c r="C2" s="188"/>
    </row>
    <row r="3" spans="1:3" ht="15">
      <c r="A3" s="189" t="s">
        <v>1</v>
      </c>
      <c r="B3" s="189"/>
      <c r="C3" s="189"/>
    </row>
    <row r="4" spans="1:3" ht="15">
      <c r="A4" s="189"/>
      <c r="B4" s="189"/>
      <c r="C4" s="189"/>
    </row>
    <row r="5" ht="15">
      <c r="A5" s="17"/>
    </row>
    <row r="6" spans="1:3" ht="30">
      <c r="A6" s="9" t="s">
        <v>2</v>
      </c>
      <c r="B6" s="9" t="s">
        <v>3</v>
      </c>
      <c r="C6" s="9" t="s">
        <v>4</v>
      </c>
    </row>
    <row r="7" spans="1:3" ht="15">
      <c r="A7" s="9">
        <v>1</v>
      </c>
      <c r="B7" s="9">
        <v>3</v>
      </c>
      <c r="C7" s="9"/>
    </row>
    <row r="8" spans="1:3" ht="15">
      <c r="A8" s="9">
        <v>1</v>
      </c>
      <c r="B8" s="18" t="s">
        <v>5</v>
      </c>
      <c r="C8" s="45">
        <v>59654.43</v>
      </c>
    </row>
    <row r="9" spans="1:3" ht="15">
      <c r="A9" s="9">
        <v>2</v>
      </c>
      <c r="B9" s="18" t="s">
        <v>7</v>
      </c>
      <c r="C9" s="45">
        <v>51086.37</v>
      </c>
    </row>
    <row r="10" spans="1:3" ht="15">
      <c r="A10" s="9"/>
      <c r="B10" s="18" t="s">
        <v>6</v>
      </c>
      <c r="C10" s="45">
        <v>37407.83</v>
      </c>
    </row>
    <row r="11" ht="15">
      <c r="A11" s="17"/>
    </row>
    <row r="12" spans="1:3" ht="15">
      <c r="A12" s="19"/>
      <c r="B12" s="19"/>
      <c r="C12" s="20"/>
    </row>
    <row r="16" ht="15.75">
      <c r="D16" s="25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31.28125" style="0" customWidth="1"/>
  </cols>
  <sheetData>
    <row r="1" spans="1:3" ht="63.75" customHeight="1">
      <c r="A1" s="146" t="s">
        <v>33</v>
      </c>
      <c r="B1" s="146"/>
      <c r="C1" s="146"/>
    </row>
    <row r="2" spans="1:3" ht="36" customHeight="1">
      <c r="A2" s="144" t="s">
        <v>27</v>
      </c>
      <c r="B2" s="144"/>
      <c r="C2" s="144"/>
    </row>
    <row r="3" spans="1:3" ht="15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3" ht="30">
      <c r="A6" s="2" t="s">
        <v>2</v>
      </c>
      <c r="B6" s="2" t="s">
        <v>3</v>
      </c>
      <c r="C6" s="2" t="s">
        <v>4</v>
      </c>
    </row>
    <row r="7" spans="1:3" ht="15">
      <c r="A7" s="2">
        <v>1</v>
      </c>
      <c r="B7" s="2">
        <v>3</v>
      </c>
      <c r="C7" s="2"/>
    </row>
    <row r="8" spans="1:3" ht="15">
      <c r="A8" s="2">
        <v>1</v>
      </c>
      <c r="B8" s="3" t="s">
        <v>5</v>
      </c>
      <c r="C8" s="10">
        <v>54903.02</v>
      </c>
    </row>
    <row r="9" spans="1:3" ht="15">
      <c r="A9" s="2">
        <v>2</v>
      </c>
      <c r="B9" s="3" t="s">
        <v>6</v>
      </c>
      <c r="C9" s="10">
        <v>39781.1</v>
      </c>
    </row>
    <row r="10" ht="15">
      <c r="A10" s="1"/>
    </row>
    <row r="11" spans="1:3" ht="15">
      <c r="A11" s="4"/>
      <c r="B11" s="4"/>
      <c r="C11" s="5"/>
    </row>
    <row r="12" spans="1:3" ht="15" customHeight="1">
      <c r="A12" s="6"/>
      <c r="C12" s="7"/>
    </row>
    <row r="13" spans="1:2" ht="15">
      <c r="A13" s="145"/>
      <c r="B13" s="145"/>
    </row>
    <row r="14" ht="15">
      <c r="A14" s="8"/>
    </row>
    <row r="15" spans="1:4" ht="15.75">
      <c r="A15" s="8"/>
      <c r="D15" s="15"/>
    </row>
  </sheetData>
  <sheetProtection/>
  <mergeCells count="5">
    <mergeCell ref="A13:B13"/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16" customWidth="1"/>
    <col min="2" max="2" width="30.00390625" style="16" customWidth="1"/>
    <col min="3" max="3" width="32.140625" style="16" customWidth="1"/>
    <col min="4" max="16384" width="9.140625" style="16" customWidth="1"/>
  </cols>
  <sheetData>
    <row r="1" spans="1:3" ht="47.25" customHeight="1">
      <c r="A1" s="162" t="s">
        <v>33</v>
      </c>
      <c r="B1" s="162"/>
      <c r="C1" s="162"/>
    </row>
    <row r="2" spans="1:3" ht="36" customHeight="1">
      <c r="A2" s="188" t="s">
        <v>13</v>
      </c>
      <c r="B2" s="188"/>
      <c r="C2" s="188"/>
    </row>
    <row r="3" spans="1:3" ht="15">
      <c r="A3" s="189" t="s">
        <v>1</v>
      </c>
      <c r="B3" s="189"/>
      <c r="C3" s="189"/>
    </row>
    <row r="4" spans="1:3" ht="15">
      <c r="A4" s="189"/>
      <c r="B4" s="189"/>
      <c r="C4" s="189"/>
    </row>
    <row r="5" ht="15">
      <c r="A5" s="17"/>
    </row>
    <row r="6" spans="1:3" ht="30">
      <c r="A6" s="9" t="s">
        <v>2</v>
      </c>
      <c r="B6" s="9" t="s">
        <v>3</v>
      </c>
      <c r="C6" s="9" t="s">
        <v>4</v>
      </c>
    </row>
    <row r="7" spans="1:3" ht="15.75" thickBot="1">
      <c r="A7" s="9">
        <v>1</v>
      </c>
      <c r="B7" s="9">
        <v>3</v>
      </c>
      <c r="C7" s="9"/>
    </row>
    <row r="8" spans="1:3" ht="15.75" thickBot="1">
      <c r="A8" s="9">
        <v>1</v>
      </c>
      <c r="B8" s="18" t="s">
        <v>5</v>
      </c>
      <c r="C8" s="37">
        <v>44992.5</v>
      </c>
    </row>
    <row r="9" spans="1:3" ht="15.75" thickBot="1">
      <c r="A9" s="9">
        <v>2</v>
      </c>
      <c r="B9" s="18" t="s">
        <v>6</v>
      </c>
      <c r="C9" s="38">
        <v>33945.9</v>
      </c>
    </row>
    <row r="10" ht="15">
      <c r="A10" s="17"/>
    </row>
    <row r="11" spans="1:3" ht="15">
      <c r="A11" s="19"/>
      <c r="B11" s="19"/>
      <c r="C11" s="20"/>
    </row>
    <row r="12" spans="1:3" ht="15" customHeight="1">
      <c r="A12" s="21"/>
      <c r="C12" s="22"/>
    </row>
    <row r="13" spans="1:2" ht="15">
      <c r="A13" s="183"/>
      <c r="B13" s="183"/>
    </row>
    <row r="14" ht="15">
      <c r="A14" s="23"/>
    </row>
    <row r="15" spans="1:4" ht="15.75">
      <c r="A15" s="23"/>
      <c r="D15" s="25"/>
    </row>
  </sheetData>
  <sheetProtection/>
  <mergeCells count="5">
    <mergeCell ref="A13:B13"/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7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16" customWidth="1"/>
    <col min="2" max="2" width="30.00390625" style="16" customWidth="1"/>
    <col min="3" max="3" width="29.8515625" style="16" customWidth="1"/>
    <col min="4" max="16384" width="9.140625" style="16" customWidth="1"/>
  </cols>
  <sheetData>
    <row r="1" spans="1:3" ht="42.75" customHeight="1">
      <c r="A1" s="162" t="s">
        <v>33</v>
      </c>
      <c r="B1" s="162"/>
      <c r="C1" s="162"/>
    </row>
    <row r="2" spans="1:3" ht="36" customHeight="1">
      <c r="A2" s="188" t="s">
        <v>28</v>
      </c>
      <c r="B2" s="188"/>
      <c r="C2" s="188"/>
    </row>
    <row r="3" spans="1:3" ht="15">
      <c r="A3" s="189" t="s">
        <v>1</v>
      </c>
      <c r="B3" s="189"/>
      <c r="C3" s="189"/>
    </row>
    <row r="4" spans="1:3" ht="15">
      <c r="A4" s="189"/>
      <c r="B4" s="189"/>
      <c r="C4" s="189"/>
    </row>
    <row r="5" ht="15">
      <c r="A5" s="17"/>
    </row>
    <row r="6" spans="1:3" ht="30">
      <c r="A6" s="9" t="s">
        <v>2</v>
      </c>
      <c r="B6" s="9" t="s">
        <v>3</v>
      </c>
      <c r="C6" s="9" t="s">
        <v>4</v>
      </c>
    </row>
    <row r="7" spans="1:3" ht="15">
      <c r="A7" s="9">
        <v>1</v>
      </c>
      <c r="B7" s="9">
        <v>3</v>
      </c>
      <c r="C7" s="47"/>
    </row>
    <row r="8" spans="1:3" ht="15">
      <c r="A8" s="9">
        <v>1</v>
      </c>
      <c r="B8" s="46" t="s">
        <v>5</v>
      </c>
      <c r="C8" s="43">
        <v>39057</v>
      </c>
    </row>
    <row r="9" spans="1:3" ht="15">
      <c r="A9" s="9">
        <v>2</v>
      </c>
      <c r="B9" s="46" t="s">
        <v>6</v>
      </c>
      <c r="C9" s="43">
        <v>39335</v>
      </c>
    </row>
    <row r="10" ht="15">
      <c r="A10" s="17"/>
    </row>
    <row r="11" spans="1:3" ht="15">
      <c r="A11" s="19"/>
      <c r="B11" s="19"/>
      <c r="C11" s="20"/>
    </row>
    <row r="15" ht="15.75">
      <c r="D15" s="25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16" customWidth="1"/>
    <col min="2" max="2" width="30.00390625" style="16" customWidth="1"/>
    <col min="3" max="3" width="28.140625" style="16" customWidth="1"/>
    <col min="4" max="16384" width="9.140625" style="16" customWidth="1"/>
  </cols>
  <sheetData>
    <row r="1" spans="1:3" ht="45.75" customHeight="1">
      <c r="A1" s="162" t="s">
        <v>33</v>
      </c>
      <c r="B1" s="162"/>
      <c r="C1" s="162"/>
    </row>
    <row r="2" spans="1:3" ht="36" customHeight="1">
      <c r="A2" s="188" t="s">
        <v>29</v>
      </c>
      <c r="B2" s="188"/>
      <c r="C2" s="188"/>
    </row>
    <row r="3" spans="1:3" ht="15">
      <c r="A3" s="189" t="s">
        <v>1</v>
      </c>
      <c r="B3" s="189"/>
      <c r="C3" s="189"/>
    </row>
    <row r="4" spans="1:3" ht="15">
      <c r="A4" s="189"/>
      <c r="B4" s="189"/>
      <c r="C4" s="189"/>
    </row>
    <row r="5" ht="15">
      <c r="A5" s="17"/>
    </row>
    <row r="6" spans="1:3" ht="30">
      <c r="A6" s="9" t="s">
        <v>2</v>
      </c>
      <c r="B6" s="9" t="s">
        <v>3</v>
      </c>
      <c r="C6" s="9" t="s">
        <v>4</v>
      </c>
    </row>
    <row r="7" spans="1:3" ht="15">
      <c r="A7" s="9">
        <v>1</v>
      </c>
      <c r="B7" s="9">
        <v>3</v>
      </c>
      <c r="C7" s="9"/>
    </row>
    <row r="8" spans="1:3" ht="15">
      <c r="A8" s="9">
        <v>1</v>
      </c>
      <c r="B8" s="18" t="s">
        <v>5</v>
      </c>
      <c r="C8" s="24">
        <v>48244.8</v>
      </c>
    </row>
    <row r="9" spans="1:3" ht="15">
      <c r="A9" s="9">
        <v>2</v>
      </c>
      <c r="B9" s="18" t="s">
        <v>6</v>
      </c>
      <c r="C9" s="24">
        <v>35156</v>
      </c>
    </row>
    <row r="10" ht="15">
      <c r="A10" s="17"/>
    </row>
    <row r="11" spans="1:3" ht="15">
      <c r="A11" s="19"/>
      <c r="B11" s="19"/>
      <c r="C11" s="20"/>
    </row>
    <row r="12" spans="1:3" ht="15" customHeight="1">
      <c r="A12" s="21"/>
      <c r="C12" s="22"/>
    </row>
    <row r="13" spans="1:2" ht="15">
      <c r="A13" s="183"/>
      <c r="B13" s="183"/>
    </row>
    <row r="14" ht="15">
      <c r="A14" s="23"/>
    </row>
    <row r="15" spans="1:4" ht="15.75">
      <c r="A15" s="23"/>
      <c r="D15" s="25"/>
    </row>
  </sheetData>
  <sheetProtection/>
  <mergeCells count="5">
    <mergeCell ref="A13:B13"/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9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16" customWidth="1"/>
    <col min="2" max="2" width="44.7109375" style="16" customWidth="1"/>
    <col min="3" max="3" width="10.421875" style="16" customWidth="1"/>
    <col min="4" max="16384" width="9.140625" style="16" customWidth="1"/>
  </cols>
  <sheetData>
    <row r="1" spans="1:3" ht="55.5" customHeight="1">
      <c r="A1" s="162" t="s">
        <v>33</v>
      </c>
      <c r="B1" s="162"/>
      <c r="C1" s="162"/>
    </row>
    <row r="2" spans="1:3" ht="36" customHeight="1">
      <c r="A2" s="188" t="s">
        <v>30</v>
      </c>
      <c r="B2" s="188"/>
      <c r="C2" s="188"/>
    </row>
    <row r="3" spans="1:3" ht="15">
      <c r="A3" s="189" t="s">
        <v>1</v>
      </c>
      <c r="B3" s="189"/>
      <c r="C3" s="189"/>
    </row>
    <row r="4" spans="1:3" ht="15">
      <c r="A4" s="189"/>
      <c r="B4" s="189"/>
      <c r="C4" s="189"/>
    </row>
    <row r="5" ht="15">
      <c r="A5" s="17"/>
    </row>
    <row r="6" spans="1:3" ht="75">
      <c r="A6" s="9" t="s">
        <v>2</v>
      </c>
      <c r="B6" s="9" t="s">
        <v>3</v>
      </c>
      <c r="C6" s="9" t="s">
        <v>4</v>
      </c>
    </row>
    <row r="7" spans="1:3" ht="15">
      <c r="A7" s="9">
        <v>1</v>
      </c>
      <c r="B7" s="9">
        <v>3</v>
      </c>
      <c r="C7" s="9"/>
    </row>
    <row r="8" spans="1:3" ht="15">
      <c r="A8" s="9">
        <v>1</v>
      </c>
      <c r="B8" s="18" t="s">
        <v>5</v>
      </c>
      <c r="C8" s="45">
        <v>22108</v>
      </c>
    </row>
    <row r="9" spans="1:3" ht="15">
      <c r="A9" s="9">
        <v>2</v>
      </c>
      <c r="B9" s="18" t="s">
        <v>6</v>
      </c>
      <c r="C9" s="45">
        <v>39191</v>
      </c>
    </row>
    <row r="10" ht="15">
      <c r="A10" s="17"/>
    </row>
    <row r="11" spans="1:3" ht="15">
      <c r="A11" s="19"/>
      <c r="B11" s="19"/>
      <c r="C11" s="20"/>
    </row>
    <row r="12" spans="1:3" ht="15" customHeight="1">
      <c r="A12" s="21"/>
      <c r="C12" s="22"/>
    </row>
    <row r="13" spans="1:2" ht="15">
      <c r="A13" s="183"/>
      <c r="B13" s="183"/>
    </row>
    <row r="14" ht="15">
      <c r="A14" s="23"/>
    </row>
    <row r="15" spans="1:4" ht="15.75">
      <c r="A15" s="23"/>
      <c r="D15" s="25"/>
    </row>
  </sheetData>
  <sheetProtection/>
  <mergeCells count="5">
    <mergeCell ref="A13:B13"/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30.57421875" style="0" customWidth="1"/>
  </cols>
  <sheetData>
    <row r="1" spans="1:3" ht="47.25" customHeight="1">
      <c r="A1" s="142" t="s">
        <v>33</v>
      </c>
      <c r="B1" s="142"/>
      <c r="C1" s="142"/>
    </row>
    <row r="2" spans="1:3" ht="31.5" customHeight="1">
      <c r="A2" s="144" t="s">
        <v>71</v>
      </c>
      <c r="B2" s="144"/>
      <c r="C2" s="144"/>
    </row>
    <row r="3" spans="1:3" ht="15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6" ht="30">
      <c r="A6" s="2" t="s">
        <v>2</v>
      </c>
      <c r="B6" s="2" t="s">
        <v>3</v>
      </c>
      <c r="C6" s="2" t="s">
        <v>4</v>
      </c>
      <c r="F6" s="73"/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5</v>
      </c>
      <c r="C8" s="51">
        <v>51820.46</v>
      </c>
    </row>
    <row r="9" spans="1:3" ht="15">
      <c r="A9" s="2">
        <v>2</v>
      </c>
      <c r="B9" s="3" t="s">
        <v>7</v>
      </c>
      <c r="C9" s="51">
        <v>24222.81</v>
      </c>
    </row>
    <row r="10" spans="1:3" ht="15">
      <c r="A10" s="2">
        <v>3</v>
      </c>
      <c r="B10" s="3" t="s">
        <v>6</v>
      </c>
      <c r="C10" s="51">
        <v>48136.25</v>
      </c>
    </row>
    <row r="11" ht="15">
      <c r="A11" s="1"/>
    </row>
    <row r="12" spans="1:3" ht="15">
      <c r="A12" s="4"/>
      <c r="B12" s="4"/>
      <c r="C12" s="5"/>
    </row>
    <row r="13" spans="1:3" ht="15" customHeight="1">
      <c r="A13" s="62"/>
      <c r="C13" s="7"/>
    </row>
    <row r="14" spans="1:2" ht="15">
      <c r="A14" s="145"/>
      <c r="B14" s="145"/>
    </row>
    <row r="15" ht="15">
      <c r="A15" s="8"/>
    </row>
    <row r="16" ht="15">
      <c r="A16" s="8"/>
    </row>
  </sheetData>
  <sheetProtection/>
  <mergeCells count="5">
    <mergeCell ref="A1:C1"/>
    <mergeCell ref="A2:C2"/>
    <mergeCell ref="A3:C3"/>
    <mergeCell ref="A4:C4"/>
    <mergeCell ref="A14:B1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60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22.8515625" style="0" customWidth="1"/>
  </cols>
  <sheetData>
    <row r="1" spans="1:3" ht="34.5" customHeight="1">
      <c r="A1" s="146" t="s">
        <v>33</v>
      </c>
      <c r="B1" s="146"/>
      <c r="C1" s="146"/>
    </row>
    <row r="2" spans="1:3" ht="36" customHeight="1">
      <c r="A2" s="144" t="s">
        <v>31</v>
      </c>
      <c r="B2" s="144"/>
      <c r="C2" s="144"/>
    </row>
    <row r="3" spans="1:3" ht="15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3" ht="45">
      <c r="A6" s="2" t="s">
        <v>2</v>
      </c>
      <c r="B6" s="2" t="s">
        <v>3</v>
      </c>
      <c r="C6" s="2" t="s">
        <v>4</v>
      </c>
    </row>
    <row r="7" spans="1:3" ht="15">
      <c r="A7" s="2">
        <v>1</v>
      </c>
      <c r="B7" s="2">
        <v>3</v>
      </c>
      <c r="C7" s="2"/>
    </row>
    <row r="8" spans="1:3" ht="15">
      <c r="A8" s="2">
        <v>1</v>
      </c>
      <c r="B8" s="3" t="s">
        <v>5</v>
      </c>
      <c r="C8" s="10">
        <v>50739.72</v>
      </c>
    </row>
    <row r="9" spans="1:3" ht="15">
      <c r="A9" s="2">
        <v>2</v>
      </c>
      <c r="B9" s="3" t="s">
        <v>6</v>
      </c>
      <c r="C9" s="10">
        <v>36113.08</v>
      </c>
    </row>
    <row r="10" ht="15">
      <c r="A10" s="1"/>
    </row>
    <row r="11" spans="1:3" ht="15">
      <c r="A11" s="4"/>
      <c r="B11" s="4"/>
      <c r="C11" s="5"/>
    </row>
    <row r="15" ht="15.75">
      <c r="D15" s="15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16" customWidth="1"/>
    <col min="2" max="2" width="30.00390625" style="16" customWidth="1"/>
    <col min="3" max="3" width="26.28125" style="16" customWidth="1"/>
    <col min="4" max="16384" width="9.140625" style="16" customWidth="1"/>
  </cols>
  <sheetData>
    <row r="1" spans="1:3" ht="63.75" customHeight="1">
      <c r="A1" s="162" t="s">
        <v>33</v>
      </c>
      <c r="B1" s="162"/>
      <c r="C1" s="162"/>
    </row>
    <row r="2" spans="1:3" ht="36" customHeight="1">
      <c r="A2" s="188" t="s">
        <v>11</v>
      </c>
      <c r="B2" s="188"/>
      <c r="C2" s="188"/>
    </row>
    <row r="3" spans="1:3" ht="15">
      <c r="A3" s="189" t="s">
        <v>1</v>
      </c>
      <c r="B3" s="189"/>
      <c r="C3" s="189"/>
    </row>
    <row r="4" spans="1:3" ht="15">
      <c r="A4" s="189"/>
      <c r="B4" s="189"/>
      <c r="C4" s="189"/>
    </row>
    <row r="5" ht="15">
      <c r="A5" s="17"/>
    </row>
    <row r="6" spans="1:3" ht="30">
      <c r="A6" s="9" t="s">
        <v>2</v>
      </c>
      <c r="B6" s="9" t="s">
        <v>3</v>
      </c>
      <c r="C6" s="9" t="s">
        <v>4</v>
      </c>
    </row>
    <row r="7" spans="1:3" ht="15">
      <c r="A7" s="9">
        <v>1</v>
      </c>
      <c r="B7" s="47">
        <v>3</v>
      </c>
      <c r="C7" s="47"/>
    </row>
    <row r="8" spans="1:3" ht="15">
      <c r="A8" s="48">
        <v>1</v>
      </c>
      <c r="B8" s="44" t="s">
        <v>5</v>
      </c>
      <c r="C8" s="49" t="s">
        <v>34</v>
      </c>
    </row>
    <row r="9" spans="1:3" ht="15">
      <c r="A9" s="48">
        <v>2</v>
      </c>
      <c r="B9" s="44" t="s">
        <v>14</v>
      </c>
      <c r="C9" s="49" t="s">
        <v>35</v>
      </c>
    </row>
    <row r="10" spans="1:3" ht="15">
      <c r="A10" s="48">
        <v>3</v>
      </c>
      <c r="B10" s="44" t="s">
        <v>6</v>
      </c>
      <c r="C10" s="49" t="s">
        <v>36</v>
      </c>
    </row>
    <row r="16" ht="15.75">
      <c r="D16" s="25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16" customWidth="1"/>
    <col min="2" max="2" width="30.00390625" style="16" customWidth="1"/>
    <col min="3" max="3" width="26.421875" style="16" customWidth="1"/>
    <col min="4" max="16384" width="9.140625" style="16" customWidth="1"/>
  </cols>
  <sheetData>
    <row r="1" spans="1:3" ht="60" customHeight="1">
      <c r="A1" s="162" t="s">
        <v>33</v>
      </c>
      <c r="B1" s="162"/>
      <c r="C1" s="162"/>
    </row>
    <row r="2" spans="1:3" ht="36" customHeight="1">
      <c r="A2" s="188" t="s">
        <v>32</v>
      </c>
      <c r="B2" s="188"/>
      <c r="C2" s="188"/>
    </row>
    <row r="3" spans="1:3" ht="15">
      <c r="A3" s="189" t="s">
        <v>1</v>
      </c>
      <c r="B3" s="189"/>
      <c r="C3" s="189"/>
    </row>
    <row r="4" spans="1:3" ht="15">
      <c r="A4" s="189"/>
      <c r="B4" s="189"/>
      <c r="C4" s="189"/>
    </row>
    <row r="5" ht="15">
      <c r="A5" s="17"/>
    </row>
    <row r="6" spans="1:3" ht="30">
      <c r="A6" s="9" t="s">
        <v>2</v>
      </c>
      <c r="B6" s="9" t="s">
        <v>3</v>
      </c>
      <c r="C6" s="9" t="s">
        <v>4</v>
      </c>
    </row>
    <row r="7" spans="1:3" ht="15">
      <c r="A7" s="9">
        <v>1</v>
      </c>
      <c r="B7" s="47">
        <v>3</v>
      </c>
      <c r="C7" s="47"/>
    </row>
    <row r="8" spans="1:3" ht="15">
      <c r="A8" s="9">
        <v>1</v>
      </c>
      <c r="B8" s="18" t="s">
        <v>5</v>
      </c>
      <c r="C8" s="51">
        <v>53151.92</v>
      </c>
    </row>
    <row r="9" spans="1:3" ht="15">
      <c r="A9" s="9">
        <v>2</v>
      </c>
      <c r="B9" s="18" t="s">
        <v>6</v>
      </c>
      <c r="C9" s="51">
        <v>34523.55</v>
      </c>
    </row>
    <row r="10" ht="15">
      <c r="A10" s="17"/>
    </row>
    <row r="11" spans="1:3" ht="15">
      <c r="A11" s="19"/>
      <c r="B11" s="19"/>
      <c r="C11" s="20"/>
    </row>
    <row r="12" spans="1:3" ht="15" customHeight="1">
      <c r="A12" s="21"/>
      <c r="C12" s="22"/>
    </row>
    <row r="13" spans="1:2" ht="15">
      <c r="A13" s="183"/>
      <c r="B13" s="183"/>
    </row>
    <row r="14" ht="15">
      <c r="A14" s="23"/>
    </row>
    <row r="15" spans="1:4" ht="15.75">
      <c r="A15" s="23"/>
      <c r="D15" s="25"/>
    </row>
  </sheetData>
  <sheetProtection/>
  <mergeCells count="5">
    <mergeCell ref="A13:B13"/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16" customWidth="1"/>
    <col min="2" max="2" width="30.00390625" style="16" customWidth="1"/>
    <col min="3" max="3" width="32.140625" style="16" customWidth="1"/>
    <col min="4" max="16384" width="9.140625" style="16" customWidth="1"/>
  </cols>
  <sheetData>
    <row r="1" spans="1:3" ht="47.25" customHeight="1">
      <c r="A1" s="162" t="s">
        <v>33</v>
      </c>
      <c r="B1" s="162"/>
      <c r="C1" s="162"/>
    </row>
    <row r="2" spans="1:3" ht="30" customHeight="1">
      <c r="A2" s="188" t="s">
        <v>0</v>
      </c>
      <c r="B2" s="188"/>
      <c r="C2" s="188"/>
    </row>
    <row r="3" spans="1:3" ht="15">
      <c r="A3" s="189"/>
      <c r="B3" s="189"/>
      <c r="C3" s="189"/>
    </row>
    <row r="4" ht="15">
      <c r="A4" s="17"/>
    </row>
    <row r="5" spans="1:3" ht="30">
      <c r="A5" s="9" t="s">
        <v>2</v>
      </c>
      <c r="B5" s="9" t="s">
        <v>3</v>
      </c>
      <c r="C5" s="9" t="s">
        <v>4</v>
      </c>
    </row>
    <row r="6" spans="1:3" ht="15">
      <c r="A6" s="9">
        <v>1</v>
      </c>
      <c r="B6" s="47">
        <v>3</v>
      </c>
      <c r="C6" s="47">
        <v>4</v>
      </c>
    </row>
    <row r="7" spans="1:3" ht="15">
      <c r="A7" s="48">
        <v>1</v>
      </c>
      <c r="B7" s="50" t="s">
        <v>5</v>
      </c>
      <c r="C7" s="51">
        <v>46822.5</v>
      </c>
    </row>
    <row r="8" spans="1:3" ht="15">
      <c r="A8" s="48">
        <v>2</v>
      </c>
      <c r="B8" s="50" t="s">
        <v>14</v>
      </c>
      <c r="C8" s="51">
        <v>30221.75</v>
      </c>
    </row>
    <row r="9" spans="1:3" ht="15">
      <c r="A9" s="48">
        <v>3</v>
      </c>
      <c r="B9" s="50" t="s">
        <v>6</v>
      </c>
      <c r="C9" s="51">
        <v>32691.88</v>
      </c>
    </row>
    <row r="10" ht="15">
      <c r="A10" s="17"/>
    </row>
    <row r="11" ht="15">
      <c r="B11" s="36"/>
    </row>
    <row r="13" ht="15">
      <c r="B13" s="36"/>
    </row>
    <row r="17" ht="15.75">
      <c r="D17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16" customWidth="1"/>
    <col min="2" max="2" width="30.00390625" style="16" customWidth="1"/>
    <col min="3" max="3" width="28.57421875" style="16" customWidth="1"/>
    <col min="4" max="16384" width="9.140625" style="16" customWidth="1"/>
  </cols>
  <sheetData>
    <row r="1" spans="1:3" ht="59.25" customHeight="1">
      <c r="A1" s="162" t="s">
        <v>33</v>
      </c>
      <c r="B1" s="162"/>
      <c r="C1" s="162"/>
    </row>
    <row r="2" spans="1:3" ht="47.25" customHeight="1">
      <c r="A2" s="188" t="s">
        <v>190</v>
      </c>
      <c r="B2" s="188"/>
      <c r="C2" s="188"/>
    </row>
    <row r="3" spans="1:3" ht="15">
      <c r="A3" s="189" t="s">
        <v>1</v>
      </c>
      <c r="B3" s="189"/>
      <c r="C3" s="189"/>
    </row>
    <row r="4" spans="1:3" ht="15">
      <c r="A4" s="189"/>
      <c r="B4" s="189"/>
      <c r="C4" s="189"/>
    </row>
    <row r="5" ht="15">
      <c r="A5" s="17"/>
    </row>
    <row r="6" spans="1:3" ht="30">
      <c r="A6" s="9" t="s">
        <v>2</v>
      </c>
      <c r="B6" s="9" t="s">
        <v>3</v>
      </c>
      <c r="C6" s="9" t="s">
        <v>4</v>
      </c>
    </row>
    <row r="7" spans="1:3" ht="15">
      <c r="A7" s="9">
        <v>1</v>
      </c>
      <c r="B7" s="9">
        <v>3</v>
      </c>
      <c r="C7" s="9"/>
    </row>
    <row r="8" spans="1:3" ht="15">
      <c r="A8" s="9">
        <v>1</v>
      </c>
      <c r="B8" s="18" t="s">
        <v>5</v>
      </c>
      <c r="C8" s="141">
        <v>45523.82</v>
      </c>
    </row>
    <row r="9" spans="1:3" ht="15">
      <c r="A9" s="9">
        <v>2</v>
      </c>
      <c r="B9" s="18" t="s">
        <v>6</v>
      </c>
      <c r="C9" s="141">
        <v>32915.08</v>
      </c>
    </row>
    <row r="10" spans="1:3" ht="15">
      <c r="A10" s="9">
        <v>3</v>
      </c>
      <c r="B10" s="18" t="s">
        <v>7</v>
      </c>
      <c r="C10" s="141">
        <v>30429.75</v>
      </c>
    </row>
    <row r="11" ht="15">
      <c r="A11" s="17"/>
    </row>
    <row r="12" spans="1:3" ht="15">
      <c r="A12" s="19"/>
      <c r="B12" s="19"/>
      <c r="C12" s="20"/>
    </row>
    <row r="16" ht="15.75">
      <c r="D16" s="25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16" customWidth="1"/>
    <col min="2" max="2" width="30.00390625" style="16" customWidth="1"/>
    <col min="3" max="3" width="28.8515625" style="16" customWidth="1"/>
    <col min="4" max="16384" width="9.140625" style="16" customWidth="1"/>
  </cols>
  <sheetData>
    <row r="1" spans="1:3" ht="53.25" customHeight="1">
      <c r="A1" s="162" t="s">
        <v>33</v>
      </c>
      <c r="B1" s="162"/>
      <c r="C1" s="162"/>
    </row>
    <row r="2" spans="1:3" ht="36" customHeight="1">
      <c r="A2" s="188" t="s">
        <v>9</v>
      </c>
      <c r="B2" s="188"/>
      <c r="C2" s="188"/>
    </row>
    <row r="3" spans="1:3" ht="15">
      <c r="A3" s="189" t="s">
        <v>1</v>
      </c>
      <c r="B3" s="189"/>
      <c r="C3" s="189"/>
    </row>
    <row r="4" spans="1:3" ht="15">
      <c r="A4" s="189"/>
      <c r="B4" s="189"/>
      <c r="C4" s="189"/>
    </row>
    <row r="5" ht="15">
      <c r="A5" s="17"/>
    </row>
    <row r="6" spans="1:3" ht="30">
      <c r="A6" s="9" t="s">
        <v>2</v>
      </c>
      <c r="B6" s="9" t="s">
        <v>3</v>
      </c>
      <c r="C6" s="9" t="s">
        <v>4</v>
      </c>
    </row>
    <row r="7" spans="1:3" ht="15">
      <c r="A7" s="47">
        <v>1</v>
      </c>
      <c r="B7" s="47">
        <v>3</v>
      </c>
      <c r="C7" s="47"/>
    </row>
    <row r="8" spans="1:3" ht="15">
      <c r="A8" s="9">
        <v>1</v>
      </c>
      <c r="B8" s="44" t="s">
        <v>5</v>
      </c>
      <c r="C8" s="43">
        <v>55027.46</v>
      </c>
    </row>
    <row r="9" spans="1:3" ht="15">
      <c r="A9" s="9">
        <v>2</v>
      </c>
      <c r="B9" s="44" t="s">
        <v>6</v>
      </c>
      <c r="C9" s="43">
        <v>30523.79</v>
      </c>
    </row>
    <row r="10" ht="15">
      <c r="A10" s="17"/>
    </row>
    <row r="11" spans="1:3" ht="15">
      <c r="A11" s="19"/>
      <c r="B11" s="19"/>
      <c r="C11" s="20"/>
    </row>
    <row r="12" spans="1:3" ht="15" customHeight="1">
      <c r="A12" s="21"/>
      <c r="C12" s="22"/>
    </row>
    <row r="13" spans="1:2" ht="15">
      <c r="A13" s="183"/>
      <c r="B13" s="183"/>
    </row>
    <row r="14" ht="15">
      <c r="A14" s="23"/>
    </row>
    <row r="15" spans="1:4" ht="15.75">
      <c r="A15" s="23"/>
      <c r="D15" s="25"/>
    </row>
  </sheetData>
  <sheetProtection/>
  <mergeCells count="5">
    <mergeCell ref="A13:B13"/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16" customWidth="1"/>
    <col min="2" max="2" width="30.00390625" style="16" customWidth="1"/>
    <col min="3" max="3" width="28.421875" style="16" customWidth="1"/>
    <col min="4" max="16384" width="9.140625" style="16" customWidth="1"/>
  </cols>
  <sheetData>
    <row r="1" spans="1:3" ht="53.25" customHeight="1">
      <c r="A1" s="162" t="s">
        <v>33</v>
      </c>
      <c r="B1" s="162"/>
      <c r="C1" s="162"/>
    </row>
    <row r="2" spans="1:3" ht="36" customHeight="1">
      <c r="A2" s="188" t="s">
        <v>8</v>
      </c>
      <c r="B2" s="188"/>
      <c r="C2" s="188"/>
    </row>
    <row r="3" spans="1:3" ht="15">
      <c r="A3" s="189" t="s">
        <v>1</v>
      </c>
      <c r="B3" s="189"/>
      <c r="C3" s="189"/>
    </row>
    <row r="4" spans="1:3" ht="15">
      <c r="A4" s="189"/>
      <c r="B4" s="189"/>
      <c r="C4" s="189"/>
    </row>
    <row r="5" ht="15">
      <c r="A5" s="17"/>
    </row>
    <row r="6" spans="1:3" ht="30">
      <c r="A6" s="9" t="s">
        <v>2</v>
      </c>
      <c r="B6" s="9" t="s">
        <v>3</v>
      </c>
      <c r="C6" s="9" t="s">
        <v>4</v>
      </c>
    </row>
    <row r="7" spans="1:3" ht="15">
      <c r="A7" s="9">
        <v>1</v>
      </c>
      <c r="B7" s="9">
        <v>3</v>
      </c>
      <c r="C7" s="9"/>
    </row>
    <row r="8" spans="1:3" ht="15">
      <c r="A8" s="9">
        <v>1</v>
      </c>
      <c r="B8" s="18" t="s">
        <v>5</v>
      </c>
      <c r="C8" s="52">
        <v>68638.81</v>
      </c>
    </row>
    <row r="9" spans="1:3" ht="15">
      <c r="A9" s="9">
        <v>2</v>
      </c>
      <c r="B9" s="18" t="s">
        <v>6</v>
      </c>
      <c r="C9" s="52">
        <v>36677.41</v>
      </c>
    </row>
    <row r="10" spans="1:3" ht="15">
      <c r="A10" s="9">
        <v>3</v>
      </c>
      <c r="B10" s="18" t="s">
        <v>7</v>
      </c>
      <c r="C10" s="52">
        <v>45751.53</v>
      </c>
    </row>
    <row r="11" ht="15">
      <c r="A11" s="17"/>
    </row>
    <row r="12" spans="1:3" ht="15">
      <c r="A12" s="19"/>
      <c r="B12" s="19"/>
      <c r="C12" s="20"/>
    </row>
    <row r="13" spans="1:3" ht="15" customHeight="1">
      <c r="A13" s="21"/>
      <c r="C13" s="22"/>
    </row>
    <row r="14" spans="1:2" ht="15">
      <c r="A14" s="183"/>
      <c r="B14" s="183"/>
    </row>
    <row r="15" ht="15">
      <c r="A15" s="23"/>
    </row>
    <row r="16" spans="1:4" ht="15.75">
      <c r="A16" s="23"/>
      <c r="D16" s="25"/>
    </row>
  </sheetData>
  <sheetProtection/>
  <mergeCells count="5">
    <mergeCell ref="A14:B14"/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38.421875" style="0" customWidth="1"/>
  </cols>
  <sheetData>
    <row r="1" spans="1:3" ht="34.5" customHeight="1">
      <c r="A1" s="146" t="s">
        <v>33</v>
      </c>
      <c r="B1" s="146"/>
      <c r="C1" s="146"/>
    </row>
    <row r="2" spans="1:3" ht="31.5" customHeight="1">
      <c r="A2" s="163" t="s">
        <v>99</v>
      </c>
      <c r="B2" s="163"/>
      <c r="C2" s="163"/>
    </row>
    <row r="3" spans="1:3" ht="15">
      <c r="A3" s="143"/>
      <c r="B3" s="143"/>
      <c r="C3" s="143"/>
    </row>
    <row r="4" ht="15">
      <c r="A4" s="1"/>
    </row>
    <row r="5" spans="1:3" ht="30">
      <c r="A5" s="2" t="s">
        <v>2</v>
      </c>
      <c r="B5" s="2" t="s">
        <v>3</v>
      </c>
      <c r="C5" s="2" t="s">
        <v>4</v>
      </c>
    </row>
    <row r="6" spans="1:3" ht="15">
      <c r="A6" s="2">
        <v>1</v>
      </c>
      <c r="B6" s="2">
        <v>3</v>
      </c>
      <c r="C6" s="2">
        <v>4</v>
      </c>
    </row>
    <row r="7" spans="1:3" ht="15">
      <c r="A7" s="2">
        <v>1</v>
      </c>
      <c r="B7" s="3" t="s">
        <v>5</v>
      </c>
      <c r="C7" s="10">
        <v>52280</v>
      </c>
    </row>
    <row r="8" spans="1:3" ht="18" customHeight="1">
      <c r="A8" s="2">
        <v>2</v>
      </c>
      <c r="B8" s="3" t="s">
        <v>6</v>
      </c>
      <c r="C8" s="10">
        <v>26269</v>
      </c>
    </row>
    <row r="9" ht="15">
      <c r="A9" s="1"/>
    </row>
    <row r="10" spans="1:3" ht="15">
      <c r="A10" s="4"/>
      <c r="B10" s="4"/>
      <c r="C10" s="5"/>
    </row>
  </sheetData>
  <sheetProtection/>
  <mergeCells count="3">
    <mergeCell ref="A1:C1"/>
    <mergeCell ref="A2:C2"/>
    <mergeCell ref="A3:C3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68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38.421875" style="0" customWidth="1"/>
  </cols>
  <sheetData>
    <row r="1" spans="1:3" ht="34.5" customHeight="1">
      <c r="A1" s="146" t="s">
        <v>33</v>
      </c>
      <c r="B1" s="146"/>
      <c r="C1" s="146"/>
    </row>
    <row r="2" spans="1:3" ht="31.5" customHeight="1">
      <c r="A2" s="163" t="s">
        <v>100</v>
      </c>
      <c r="B2" s="163"/>
      <c r="C2" s="163"/>
    </row>
    <row r="3" spans="1:3" ht="15">
      <c r="A3" s="143"/>
      <c r="B3" s="143"/>
      <c r="C3" s="143"/>
    </row>
    <row r="4" ht="15">
      <c r="A4" s="1"/>
    </row>
    <row r="5" spans="1:3" ht="30">
      <c r="A5" s="2" t="s">
        <v>2</v>
      </c>
      <c r="B5" s="2" t="s">
        <v>3</v>
      </c>
      <c r="C5" s="2" t="s">
        <v>4</v>
      </c>
    </row>
    <row r="6" spans="1:3" ht="15">
      <c r="A6" s="2">
        <v>1</v>
      </c>
      <c r="B6" s="2">
        <v>3</v>
      </c>
      <c r="C6" s="2">
        <v>4</v>
      </c>
    </row>
    <row r="7" spans="1:3" ht="15">
      <c r="A7" s="2">
        <v>1</v>
      </c>
      <c r="B7" s="3" t="s">
        <v>6</v>
      </c>
      <c r="C7" s="10">
        <v>14016.42</v>
      </c>
    </row>
    <row r="8" ht="15">
      <c r="A8" s="1"/>
    </row>
    <row r="9" spans="1:3" ht="15">
      <c r="A9" s="4"/>
      <c r="B9" s="4"/>
      <c r="C9" s="5"/>
    </row>
  </sheetData>
  <sheetProtection/>
  <mergeCells count="3">
    <mergeCell ref="A1:C1"/>
    <mergeCell ref="A3:C3"/>
    <mergeCell ref="A2:C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69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38.421875" style="0" customWidth="1"/>
  </cols>
  <sheetData>
    <row r="1" spans="1:3" ht="34.5" customHeight="1">
      <c r="A1" s="146" t="s">
        <v>33</v>
      </c>
      <c r="B1" s="146"/>
      <c r="C1" s="146"/>
    </row>
    <row r="2" spans="1:3" ht="31.5" customHeight="1">
      <c r="A2" s="163" t="s">
        <v>101</v>
      </c>
      <c r="B2" s="163"/>
      <c r="C2" s="163"/>
    </row>
    <row r="3" spans="1:3" ht="15">
      <c r="A3" s="143"/>
      <c r="B3" s="143"/>
      <c r="C3" s="143"/>
    </row>
    <row r="4" ht="15">
      <c r="A4" s="1"/>
    </row>
    <row r="5" spans="1:3" ht="30">
      <c r="A5" s="2" t="s">
        <v>2</v>
      </c>
      <c r="B5" s="2" t="s">
        <v>3</v>
      </c>
      <c r="C5" s="2" t="s">
        <v>4</v>
      </c>
    </row>
    <row r="6" spans="1:3" ht="15">
      <c r="A6" s="2">
        <v>1</v>
      </c>
      <c r="B6" s="2">
        <v>3</v>
      </c>
      <c r="C6" s="2">
        <v>4</v>
      </c>
    </row>
    <row r="7" spans="1:3" ht="15">
      <c r="A7" s="2">
        <v>1</v>
      </c>
      <c r="B7" s="3" t="s">
        <v>5</v>
      </c>
      <c r="C7" s="10">
        <v>40597.96</v>
      </c>
    </row>
    <row r="8" spans="1:3" ht="18" customHeight="1">
      <c r="A8" s="2">
        <v>2</v>
      </c>
      <c r="B8" s="3" t="s">
        <v>6</v>
      </c>
      <c r="C8" s="10">
        <v>21738.06</v>
      </c>
    </row>
    <row r="9" ht="15">
      <c r="A9" s="1"/>
    </row>
    <row r="10" spans="1:3" ht="15">
      <c r="A10" s="4"/>
      <c r="B10" s="4"/>
      <c r="C10" s="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28.00390625" style="0" customWidth="1"/>
  </cols>
  <sheetData>
    <row r="1" spans="1:3" ht="56.25" customHeight="1">
      <c r="A1" s="146" t="s">
        <v>33</v>
      </c>
      <c r="B1" s="146"/>
      <c r="C1" s="146"/>
    </row>
    <row r="2" spans="1:3" ht="36" customHeight="1">
      <c r="A2" s="144" t="s">
        <v>95</v>
      </c>
      <c r="B2" s="144"/>
      <c r="C2" s="144"/>
    </row>
    <row r="3" spans="1:3" ht="15" customHeight="1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3" ht="30">
      <c r="A6" s="2" t="s">
        <v>2</v>
      </c>
      <c r="B6" s="2" t="s">
        <v>3</v>
      </c>
      <c r="C6" s="2" t="s">
        <v>4</v>
      </c>
    </row>
    <row r="7" spans="1:3" ht="15">
      <c r="A7" s="2">
        <v>1</v>
      </c>
      <c r="B7" s="2">
        <v>3</v>
      </c>
      <c r="C7" s="2">
        <v>4</v>
      </c>
    </row>
    <row r="8" spans="1:3" ht="15">
      <c r="A8" s="2">
        <v>1</v>
      </c>
      <c r="B8" s="3" t="s">
        <v>5</v>
      </c>
      <c r="C8" s="91">
        <v>43157.27</v>
      </c>
    </row>
    <row r="9" spans="1:3" ht="15">
      <c r="A9" s="2">
        <v>2</v>
      </c>
      <c r="B9" s="3" t="s">
        <v>6</v>
      </c>
      <c r="C9" s="91">
        <v>35356.03</v>
      </c>
    </row>
    <row r="10" ht="15">
      <c r="A10" s="1"/>
    </row>
    <row r="11" spans="1:3" ht="15">
      <c r="A11" s="4"/>
      <c r="B11" s="4"/>
      <c r="C11" s="5"/>
    </row>
    <row r="12" spans="1:3" ht="15" customHeight="1">
      <c r="A12" s="62"/>
      <c r="C12" s="7"/>
    </row>
  </sheetData>
  <sheetProtection/>
  <mergeCells count="4"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70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38.421875" style="0" customWidth="1"/>
  </cols>
  <sheetData>
    <row r="1" spans="1:3" ht="34.5" customHeight="1">
      <c r="A1" s="146" t="s">
        <v>33</v>
      </c>
      <c r="B1" s="146"/>
      <c r="C1" s="146"/>
    </row>
    <row r="2" spans="1:3" ht="31.5" customHeight="1">
      <c r="A2" s="163" t="s">
        <v>102</v>
      </c>
      <c r="B2" s="163"/>
      <c r="C2" s="163"/>
    </row>
    <row r="3" spans="1:3" ht="15">
      <c r="A3" s="143"/>
      <c r="B3" s="143"/>
      <c r="C3" s="143"/>
    </row>
    <row r="4" ht="15">
      <c r="A4" s="1"/>
    </row>
    <row r="5" spans="1:3" ht="30">
      <c r="A5" s="2" t="s">
        <v>2</v>
      </c>
      <c r="B5" s="2" t="s">
        <v>3</v>
      </c>
      <c r="C5" s="2" t="s">
        <v>4</v>
      </c>
    </row>
    <row r="6" spans="1:3" ht="15">
      <c r="A6" s="2">
        <v>1</v>
      </c>
      <c r="B6" s="2">
        <v>3</v>
      </c>
      <c r="C6" s="2">
        <v>4</v>
      </c>
    </row>
    <row r="7" spans="1:3" ht="15">
      <c r="A7" s="2">
        <v>1</v>
      </c>
      <c r="B7" s="3" t="s">
        <v>5</v>
      </c>
      <c r="C7" s="10">
        <v>40865.28</v>
      </c>
    </row>
    <row r="8" spans="1:3" ht="15">
      <c r="A8" s="2">
        <v>2</v>
      </c>
      <c r="B8" s="3" t="s">
        <v>6</v>
      </c>
      <c r="C8" s="10">
        <v>29957.33</v>
      </c>
    </row>
    <row r="9" spans="1:3" ht="15">
      <c r="A9" s="2">
        <v>3</v>
      </c>
      <c r="B9" s="3" t="s">
        <v>14</v>
      </c>
      <c r="C9" s="10">
        <v>21369.82</v>
      </c>
    </row>
    <row r="10" spans="1:3" ht="15">
      <c r="A10" s="4"/>
      <c r="B10" s="4"/>
      <c r="C10" s="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38.421875" style="0" customWidth="1"/>
  </cols>
  <sheetData>
    <row r="1" spans="1:3" ht="34.5" customHeight="1">
      <c r="A1" s="146" t="s">
        <v>33</v>
      </c>
      <c r="B1" s="146"/>
      <c r="C1" s="146"/>
    </row>
    <row r="2" spans="1:3" ht="31.5" customHeight="1">
      <c r="A2" s="163" t="s">
        <v>103</v>
      </c>
      <c r="B2" s="163"/>
      <c r="C2" s="163"/>
    </row>
    <row r="3" spans="1:3" ht="15">
      <c r="A3" s="143"/>
      <c r="B3" s="143"/>
      <c r="C3" s="143"/>
    </row>
    <row r="4" ht="15">
      <c r="A4" s="1"/>
    </row>
    <row r="5" spans="1:3" ht="30">
      <c r="A5" s="2" t="s">
        <v>2</v>
      </c>
      <c r="B5" s="2" t="s">
        <v>3</v>
      </c>
      <c r="C5" s="2" t="s">
        <v>4</v>
      </c>
    </row>
    <row r="6" spans="1:3" ht="15">
      <c r="A6" s="2">
        <v>1</v>
      </c>
      <c r="B6" s="2">
        <v>3</v>
      </c>
      <c r="C6" s="2">
        <v>4</v>
      </c>
    </row>
    <row r="7" spans="1:3" ht="15">
      <c r="A7" s="2">
        <v>1</v>
      </c>
      <c r="B7" s="3" t="s">
        <v>5</v>
      </c>
      <c r="C7" s="10">
        <v>45465</v>
      </c>
    </row>
    <row r="8" spans="1:3" ht="18" customHeight="1">
      <c r="A8" s="2">
        <v>2</v>
      </c>
      <c r="B8" s="3" t="s">
        <v>6</v>
      </c>
      <c r="C8" s="10">
        <v>18876</v>
      </c>
    </row>
    <row r="9" ht="15">
      <c r="A9" s="1"/>
    </row>
    <row r="10" spans="1:3" ht="15">
      <c r="A10" s="4"/>
      <c r="B10" s="4"/>
      <c r="C10" s="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5.28125" style="16" customWidth="1"/>
    <col min="2" max="2" width="23.28125" style="16" customWidth="1"/>
    <col min="3" max="3" width="28.140625" style="16" customWidth="1"/>
    <col min="4" max="16384" width="9.140625" style="16" customWidth="1"/>
  </cols>
  <sheetData>
    <row r="1" spans="1:3" ht="53.25" customHeight="1">
      <c r="A1" s="146" t="s">
        <v>33</v>
      </c>
      <c r="B1" s="146"/>
      <c r="C1" s="146"/>
    </row>
    <row r="2" spans="1:3" ht="47.25" customHeight="1">
      <c r="A2" s="163" t="s">
        <v>104</v>
      </c>
      <c r="B2" s="163"/>
      <c r="C2" s="163"/>
    </row>
    <row r="3" spans="1:3" ht="15">
      <c r="A3" s="189"/>
      <c r="B3" s="189"/>
      <c r="C3" s="189"/>
    </row>
    <row r="4" ht="15">
      <c r="A4" s="17"/>
    </row>
    <row r="5" spans="1:3" ht="30">
      <c r="A5" s="9" t="s">
        <v>2</v>
      </c>
      <c r="B5" s="9" t="s">
        <v>3</v>
      </c>
      <c r="C5" s="9" t="s">
        <v>4</v>
      </c>
    </row>
    <row r="6" spans="1:3" ht="15">
      <c r="A6" s="9">
        <v>1</v>
      </c>
      <c r="B6" s="9">
        <v>3</v>
      </c>
      <c r="C6" s="9">
        <v>4</v>
      </c>
    </row>
    <row r="7" spans="1:3" s="107" customFormat="1" ht="15">
      <c r="A7" s="2">
        <v>1</v>
      </c>
      <c r="B7" s="3" t="s">
        <v>5</v>
      </c>
      <c r="C7" s="10">
        <v>42135</v>
      </c>
    </row>
    <row r="8" spans="1:3" ht="18" customHeight="1">
      <c r="A8" s="2">
        <v>2</v>
      </c>
      <c r="B8" s="3" t="s">
        <v>6</v>
      </c>
      <c r="C8" s="10">
        <v>25039</v>
      </c>
    </row>
    <row r="9" ht="15">
      <c r="A9" s="1"/>
    </row>
    <row r="10" spans="1:3" ht="15">
      <c r="A10" s="4"/>
      <c r="B10" s="4"/>
      <c r="C10" s="5"/>
    </row>
    <row r="11" ht="15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38.421875" style="0" customWidth="1"/>
  </cols>
  <sheetData>
    <row r="1" spans="1:3" ht="34.5" customHeight="1">
      <c r="A1" s="146" t="s">
        <v>33</v>
      </c>
      <c r="B1" s="146"/>
      <c r="C1" s="146"/>
    </row>
    <row r="2" spans="1:3" ht="31.5" customHeight="1">
      <c r="A2" s="163" t="s">
        <v>105</v>
      </c>
      <c r="B2" s="163"/>
      <c r="C2" s="163"/>
    </row>
    <row r="3" spans="1:3" ht="15">
      <c r="A3" s="143"/>
      <c r="B3" s="143"/>
      <c r="C3" s="143"/>
    </row>
    <row r="4" ht="15">
      <c r="A4" s="1"/>
    </row>
    <row r="5" spans="1:3" ht="30">
      <c r="A5" s="2" t="s">
        <v>2</v>
      </c>
      <c r="B5" s="2" t="s">
        <v>3</v>
      </c>
      <c r="C5" s="2" t="s">
        <v>4</v>
      </c>
    </row>
    <row r="6" spans="1:3" ht="15">
      <c r="A6" s="2">
        <v>1</v>
      </c>
      <c r="B6" s="2">
        <v>3</v>
      </c>
      <c r="C6" s="2">
        <v>4</v>
      </c>
    </row>
    <row r="7" spans="1:3" ht="15">
      <c r="A7" s="2">
        <v>1</v>
      </c>
      <c r="B7" s="3" t="s">
        <v>5</v>
      </c>
      <c r="C7" s="10">
        <v>44776.61</v>
      </c>
    </row>
    <row r="8" spans="1:3" ht="15">
      <c r="A8" s="2">
        <v>2</v>
      </c>
      <c r="B8" s="3" t="s">
        <v>6</v>
      </c>
      <c r="C8" s="10">
        <v>21348.24</v>
      </c>
    </row>
    <row r="9" ht="15">
      <c r="A9" s="1"/>
    </row>
    <row r="10" spans="1:3" ht="15">
      <c r="A10" s="4"/>
      <c r="B10" s="4"/>
      <c r="C10" s="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39.8515625" style="0" customWidth="1"/>
  </cols>
  <sheetData>
    <row r="1" spans="1:3" ht="34.5" customHeight="1">
      <c r="A1" s="146" t="s">
        <v>33</v>
      </c>
      <c r="B1" s="146"/>
      <c r="C1" s="146"/>
    </row>
    <row r="2" spans="1:3" ht="33.75" customHeight="1">
      <c r="A2" s="163" t="s">
        <v>106</v>
      </c>
      <c r="B2" s="163"/>
      <c r="C2" s="163"/>
    </row>
    <row r="3" spans="1:3" ht="15">
      <c r="A3" s="143"/>
      <c r="B3" s="143"/>
      <c r="C3" s="143"/>
    </row>
    <row r="4" ht="15">
      <c r="A4" s="1"/>
    </row>
    <row r="5" spans="1:3" ht="30">
      <c r="A5" s="2" t="s">
        <v>2</v>
      </c>
      <c r="B5" s="2" t="s">
        <v>3</v>
      </c>
      <c r="C5" s="2" t="s">
        <v>4</v>
      </c>
    </row>
    <row r="6" spans="1:3" ht="15">
      <c r="A6" s="2">
        <v>1</v>
      </c>
      <c r="B6" s="2">
        <v>3</v>
      </c>
      <c r="C6" s="2">
        <v>4</v>
      </c>
    </row>
    <row r="7" spans="1:3" ht="15">
      <c r="A7" s="2">
        <v>1</v>
      </c>
      <c r="B7" s="3" t="s">
        <v>86</v>
      </c>
      <c r="C7" s="10">
        <v>38698.02</v>
      </c>
    </row>
    <row r="8" spans="1:3" ht="15">
      <c r="A8" s="2">
        <v>2</v>
      </c>
      <c r="B8" s="3" t="s">
        <v>6</v>
      </c>
      <c r="C8" s="10">
        <v>24021.98</v>
      </c>
    </row>
    <row r="9" ht="15">
      <c r="A9" s="1"/>
    </row>
    <row r="10" spans="1:3" ht="15">
      <c r="A10" s="4"/>
      <c r="B10" s="4"/>
      <c r="C10" s="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38.421875" style="0" customWidth="1"/>
  </cols>
  <sheetData>
    <row r="1" spans="1:3" ht="34.5" customHeight="1">
      <c r="A1" s="146" t="s">
        <v>33</v>
      </c>
      <c r="B1" s="146"/>
      <c r="C1" s="146"/>
    </row>
    <row r="2" spans="1:3" ht="31.5" customHeight="1">
      <c r="A2" s="163" t="s">
        <v>107</v>
      </c>
      <c r="B2" s="163"/>
      <c r="C2" s="163"/>
    </row>
    <row r="3" spans="1:3" ht="15">
      <c r="A3" s="143"/>
      <c r="B3" s="143"/>
      <c r="C3" s="143"/>
    </row>
    <row r="4" ht="15">
      <c r="A4" s="1"/>
    </row>
    <row r="5" spans="1:3" ht="30">
      <c r="A5" s="2" t="s">
        <v>2</v>
      </c>
      <c r="B5" s="2" t="s">
        <v>3</v>
      </c>
      <c r="C5" s="2" t="s">
        <v>4</v>
      </c>
    </row>
    <row r="6" spans="1:3" ht="15">
      <c r="A6" s="2">
        <v>1</v>
      </c>
      <c r="B6" s="2">
        <v>3</v>
      </c>
      <c r="C6" s="2">
        <v>4</v>
      </c>
    </row>
    <row r="7" spans="1:3" ht="15">
      <c r="A7" s="2">
        <v>1</v>
      </c>
      <c r="B7" s="3" t="s">
        <v>5</v>
      </c>
      <c r="C7" s="10">
        <v>52518.2</v>
      </c>
    </row>
    <row r="8" spans="1:3" ht="15">
      <c r="A8" s="2">
        <v>2</v>
      </c>
      <c r="B8" s="3" t="s">
        <v>6</v>
      </c>
      <c r="C8" s="10">
        <v>27427.72</v>
      </c>
    </row>
    <row r="9" ht="15">
      <c r="A9" s="1"/>
    </row>
    <row r="10" spans="1:3" ht="15">
      <c r="A10" s="4"/>
      <c r="B10" s="4"/>
      <c r="C10" s="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6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38.421875" style="0" customWidth="1"/>
    <col min="5" max="5" width="11.00390625" style="0" customWidth="1"/>
  </cols>
  <sheetData>
    <row r="1" spans="1:3" ht="34.5" customHeight="1">
      <c r="A1" s="146" t="s">
        <v>33</v>
      </c>
      <c r="B1" s="146"/>
      <c r="C1" s="146"/>
    </row>
    <row r="2" spans="1:3" ht="31.5" customHeight="1">
      <c r="A2" s="163" t="s">
        <v>109</v>
      </c>
      <c r="B2" s="163"/>
      <c r="C2" s="163"/>
    </row>
    <row r="3" spans="1:3" ht="15">
      <c r="A3" s="143"/>
      <c r="B3" s="143"/>
      <c r="C3" s="143"/>
    </row>
    <row r="4" ht="15">
      <c r="A4" s="1"/>
    </row>
    <row r="5" spans="1:3" ht="30">
      <c r="A5" s="2" t="s">
        <v>2</v>
      </c>
      <c r="B5" s="2" t="s">
        <v>3</v>
      </c>
      <c r="C5" s="2" t="s">
        <v>4</v>
      </c>
    </row>
    <row r="6" spans="1:3" ht="15">
      <c r="A6" s="2">
        <v>1</v>
      </c>
      <c r="B6" s="2">
        <v>3</v>
      </c>
      <c r="C6" s="2">
        <v>4</v>
      </c>
    </row>
    <row r="7" spans="1:3" ht="15">
      <c r="A7" s="2">
        <v>1</v>
      </c>
      <c r="B7" s="3" t="s">
        <v>5</v>
      </c>
      <c r="C7" s="10">
        <v>41286</v>
      </c>
    </row>
    <row r="8" spans="1:3" ht="15">
      <c r="A8" s="2">
        <v>2</v>
      </c>
      <c r="B8" s="3" t="s">
        <v>14</v>
      </c>
      <c r="C8" s="10">
        <v>31285</v>
      </c>
    </row>
    <row r="9" spans="1:5" ht="15">
      <c r="A9" s="2">
        <v>3</v>
      </c>
      <c r="B9" s="3" t="s">
        <v>14</v>
      </c>
      <c r="C9" s="10">
        <v>64711</v>
      </c>
      <c r="E9" t="s">
        <v>108</v>
      </c>
    </row>
    <row r="10" spans="1:3" ht="18" customHeight="1">
      <c r="A10" s="2">
        <v>4</v>
      </c>
      <c r="B10" s="3" t="s">
        <v>6</v>
      </c>
      <c r="C10" s="10">
        <v>24815</v>
      </c>
    </row>
    <row r="11" ht="15">
      <c r="A11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38.421875" style="0" customWidth="1"/>
  </cols>
  <sheetData>
    <row r="1" spans="1:3" ht="34.5" customHeight="1">
      <c r="A1" s="146" t="s">
        <v>33</v>
      </c>
      <c r="B1" s="146"/>
      <c r="C1" s="146"/>
    </row>
    <row r="2" spans="1:3" ht="31.5" customHeight="1">
      <c r="A2" s="163" t="s">
        <v>110</v>
      </c>
      <c r="B2" s="163"/>
      <c r="C2" s="163"/>
    </row>
    <row r="3" spans="1:3" ht="15">
      <c r="A3" s="143"/>
      <c r="B3" s="143"/>
      <c r="C3" s="143"/>
    </row>
    <row r="4" ht="15">
      <c r="A4" s="1"/>
    </row>
    <row r="5" spans="1:3" ht="30">
      <c r="A5" s="2" t="s">
        <v>2</v>
      </c>
      <c r="B5" s="2" t="s">
        <v>3</v>
      </c>
      <c r="C5" s="2" t="s">
        <v>4</v>
      </c>
    </row>
    <row r="6" spans="1:3" ht="15">
      <c r="A6" s="2">
        <v>1</v>
      </c>
      <c r="B6" s="2">
        <v>3</v>
      </c>
      <c r="C6" s="2">
        <v>4</v>
      </c>
    </row>
    <row r="7" spans="1:3" ht="15">
      <c r="A7" s="2">
        <v>1</v>
      </c>
      <c r="B7" s="3" t="s">
        <v>5</v>
      </c>
      <c r="C7" s="10">
        <v>33327.95</v>
      </c>
    </row>
    <row r="8" spans="1:3" ht="15">
      <c r="A8" s="2">
        <v>2</v>
      </c>
      <c r="B8" s="3" t="s">
        <v>6</v>
      </c>
      <c r="C8" s="10">
        <v>24320.27</v>
      </c>
    </row>
    <row r="9" ht="15">
      <c r="A9" s="1"/>
    </row>
    <row r="10" spans="1:3" ht="15">
      <c r="A10" s="4"/>
      <c r="B10" s="4"/>
      <c r="C10" s="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38.421875" style="0" customWidth="1"/>
  </cols>
  <sheetData>
    <row r="1" spans="1:3" ht="34.5" customHeight="1">
      <c r="A1" s="146" t="s">
        <v>33</v>
      </c>
      <c r="B1" s="146"/>
      <c r="C1" s="146"/>
    </row>
    <row r="2" spans="1:3" ht="31.5" customHeight="1">
      <c r="A2" s="190" t="s">
        <v>111</v>
      </c>
      <c r="B2" s="190"/>
      <c r="C2" s="190"/>
    </row>
    <row r="3" spans="1:3" ht="15">
      <c r="A3" s="143"/>
      <c r="B3" s="143"/>
      <c r="C3" s="143"/>
    </row>
    <row r="4" ht="15">
      <c r="A4" s="1"/>
    </row>
    <row r="5" spans="1:3" ht="30">
      <c r="A5" s="2" t="s">
        <v>2</v>
      </c>
      <c r="B5" s="2" t="s">
        <v>3</v>
      </c>
      <c r="C5" s="2" t="s">
        <v>4</v>
      </c>
    </row>
    <row r="6" spans="1:3" ht="15">
      <c r="A6" s="2">
        <v>1</v>
      </c>
      <c r="B6" s="2">
        <v>3</v>
      </c>
      <c r="C6" s="2">
        <v>4</v>
      </c>
    </row>
    <row r="7" spans="1:3" ht="15">
      <c r="A7" s="2">
        <v>1</v>
      </c>
      <c r="B7" s="3" t="s">
        <v>5</v>
      </c>
      <c r="C7" s="10">
        <v>40347.42</v>
      </c>
    </row>
    <row r="8" spans="1:3" ht="18" customHeight="1">
      <c r="A8" s="2">
        <v>2</v>
      </c>
      <c r="B8" s="3" t="s">
        <v>6</v>
      </c>
      <c r="C8" s="10">
        <v>24774.74</v>
      </c>
    </row>
    <row r="9" ht="15">
      <c r="A9" s="1"/>
    </row>
    <row r="10" spans="1:3" ht="15">
      <c r="A10" s="4"/>
      <c r="B10" s="4"/>
      <c r="C10" s="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9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38.421875" style="0" customWidth="1"/>
  </cols>
  <sheetData>
    <row r="1" spans="1:3" ht="34.5" customHeight="1">
      <c r="A1" s="146" t="s">
        <v>33</v>
      </c>
      <c r="B1" s="146"/>
      <c r="C1" s="146"/>
    </row>
    <row r="2" spans="1:3" ht="31.5" customHeight="1">
      <c r="A2" s="163" t="s">
        <v>112</v>
      </c>
      <c r="B2" s="163"/>
      <c r="C2" s="163"/>
    </row>
    <row r="3" spans="1:3" ht="15">
      <c r="A3" s="143"/>
      <c r="B3" s="143"/>
      <c r="C3" s="143"/>
    </row>
    <row r="4" ht="15">
      <c r="A4" s="1"/>
    </row>
    <row r="5" spans="1:3" ht="30">
      <c r="A5" s="2" t="s">
        <v>2</v>
      </c>
      <c r="B5" s="2" t="s">
        <v>3</v>
      </c>
      <c r="C5" s="2" t="s">
        <v>4</v>
      </c>
    </row>
    <row r="6" spans="1:3" ht="15">
      <c r="A6" s="2">
        <v>1</v>
      </c>
      <c r="B6" s="2">
        <v>3</v>
      </c>
      <c r="C6" s="2">
        <v>4</v>
      </c>
    </row>
    <row r="7" spans="1:3" ht="15">
      <c r="A7" s="2">
        <v>1</v>
      </c>
      <c r="B7" s="3" t="s">
        <v>5</v>
      </c>
      <c r="C7" s="10">
        <v>41957.24</v>
      </c>
    </row>
    <row r="8" spans="1:3" ht="15">
      <c r="A8" s="2">
        <v>2</v>
      </c>
      <c r="B8" s="3" t="s">
        <v>6</v>
      </c>
      <c r="C8" s="10">
        <v>31608.49</v>
      </c>
    </row>
    <row r="9" ht="15">
      <c r="A9" s="1"/>
    </row>
    <row r="10" spans="1:3" ht="15">
      <c r="A10" s="4"/>
      <c r="B10" s="4"/>
      <c r="C10" s="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30.140625" style="0" customWidth="1"/>
  </cols>
  <sheetData>
    <row r="1" spans="1:3" ht="52.5" customHeight="1">
      <c r="A1" s="146" t="s">
        <v>33</v>
      </c>
      <c r="B1" s="146"/>
      <c r="C1" s="146"/>
    </row>
    <row r="2" spans="1:3" ht="36" customHeight="1">
      <c r="A2" s="144" t="s">
        <v>87</v>
      </c>
      <c r="B2" s="144"/>
      <c r="C2" s="144"/>
    </row>
    <row r="3" spans="1:3" ht="15" customHeight="1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3" ht="30">
      <c r="A6" s="2" t="s">
        <v>2</v>
      </c>
      <c r="B6" s="2" t="s">
        <v>3</v>
      </c>
      <c r="C6" s="2" t="s">
        <v>4</v>
      </c>
    </row>
    <row r="7" spans="1:3" ht="15">
      <c r="A7" s="2">
        <v>1</v>
      </c>
      <c r="B7" s="2">
        <v>3</v>
      </c>
      <c r="C7" s="2">
        <v>4</v>
      </c>
    </row>
    <row r="8" spans="1:3" ht="15">
      <c r="A8" s="2">
        <v>1</v>
      </c>
      <c r="B8" s="3" t="s">
        <v>5</v>
      </c>
      <c r="C8" s="91">
        <v>46830.91</v>
      </c>
    </row>
    <row r="9" spans="1:3" ht="15">
      <c r="A9" s="2">
        <v>2</v>
      </c>
      <c r="B9" s="3" t="s">
        <v>6</v>
      </c>
      <c r="C9" s="91">
        <v>42078.01</v>
      </c>
    </row>
    <row r="10" spans="1:3" ht="15">
      <c r="A10" s="4"/>
      <c r="B10" s="4"/>
      <c r="C10" s="5"/>
    </row>
    <row r="11" spans="1:3" ht="15" customHeight="1">
      <c r="A11" s="62"/>
      <c r="C11" s="7"/>
    </row>
  </sheetData>
  <sheetProtection/>
  <mergeCells count="4"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180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38.421875" style="0" customWidth="1"/>
  </cols>
  <sheetData>
    <row r="1" spans="1:3" ht="34.5" customHeight="1">
      <c r="A1" s="146" t="s">
        <v>33</v>
      </c>
      <c r="B1" s="146"/>
      <c r="C1" s="146"/>
    </row>
    <row r="2" spans="1:3" ht="31.5" customHeight="1">
      <c r="A2" s="163" t="s">
        <v>113</v>
      </c>
      <c r="B2" s="163"/>
      <c r="C2" s="163"/>
    </row>
    <row r="3" spans="1:3" ht="15">
      <c r="A3" s="143"/>
      <c r="B3" s="143"/>
      <c r="C3" s="143"/>
    </row>
    <row r="4" ht="15">
      <c r="A4" s="1"/>
    </row>
    <row r="5" spans="1:3" ht="30">
      <c r="A5" s="2" t="s">
        <v>2</v>
      </c>
      <c r="B5" s="2" t="s">
        <v>3</v>
      </c>
      <c r="C5" s="2" t="s">
        <v>4</v>
      </c>
    </row>
    <row r="6" spans="1:4" ht="15">
      <c r="A6" s="2">
        <v>1</v>
      </c>
      <c r="B6" s="2">
        <v>3</v>
      </c>
      <c r="C6" s="2">
        <v>4</v>
      </c>
      <c r="D6" t="s">
        <v>43</v>
      </c>
    </row>
    <row r="7" spans="1:3" ht="15">
      <c r="A7" s="2">
        <v>1</v>
      </c>
      <c r="B7" s="3" t="s">
        <v>5</v>
      </c>
      <c r="C7" s="10"/>
    </row>
    <row r="8" spans="1:3" ht="15">
      <c r="A8" s="2">
        <v>2</v>
      </c>
      <c r="B8" s="3" t="s">
        <v>6</v>
      </c>
      <c r="C8" s="10">
        <v>31102.34</v>
      </c>
    </row>
    <row r="9" ht="15">
      <c r="A9" s="1"/>
    </row>
    <row r="10" spans="1:3" ht="15">
      <c r="A10" s="4"/>
      <c r="B10" s="4"/>
      <c r="C10" s="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38.421875" style="0" customWidth="1"/>
  </cols>
  <sheetData>
    <row r="1" spans="1:3" ht="34.5" customHeight="1">
      <c r="A1" s="146" t="s">
        <v>33</v>
      </c>
      <c r="B1" s="146"/>
      <c r="C1" s="146"/>
    </row>
    <row r="2" spans="1:3" ht="31.5" customHeight="1">
      <c r="A2" s="163" t="s">
        <v>114</v>
      </c>
      <c r="B2" s="163"/>
      <c r="C2" s="163"/>
    </row>
    <row r="3" spans="1:3" ht="15">
      <c r="A3" s="143"/>
      <c r="B3" s="143"/>
      <c r="C3" s="143"/>
    </row>
    <row r="4" ht="15">
      <c r="A4" s="1"/>
    </row>
    <row r="5" spans="1:3" ht="30">
      <c r="A5" s="2" t="s">
        <v>2</v>
      </c>
      <c r="B5" s="2" t="s">
        <v>3</v>
      </c>
      <c r="C5" s="2" t="s">
        <v>4</v>
      </c>
    </row>
    <row r="6" spans="1:3" ht="15">
      <c r="A6" s="2">
        <v>1</v>
      </c>
      <c r="B6" s="2">
        <v>3</v>
      </c>
      <c r="C6" s="2">
        <v>4</v>
      </c>
    </row>
    <row r="7" spans="1:3" ht="15">
      <c r="A7" s="2">
        <v>1</v>
      </c>
      <c r="B7" s="3" t="s">
        <v>5</v>
      </c>
      <c r="C7" s="10">
        <v>35724.67</v>
      </c>
    </row>
    <row r="8" spans="1:3" ht="15">
      <c r="A8" s="2">
        <v>2</v>
      </c>
      <c r="B8" s="3" t="s">
        <v>6</v>
      </c>
      <c r="C8" s="10">
        <v>17751.52</v>
      </c>
    </row>
    <row r="9" ht="15">
      <c r="A9" s="1"/>
    </row>
    <row r="10" spans="1:3" ht="15">
      <c r="A10" s="4"/>
      <c r="B10" s="4"/>
      <c r="C10" s="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38.421875" style="0" customWidth="1"/>
  </cols>
  <sheetData>
    <row r="1" spans="1:3" ht="34.5" customHeight="1">
      <c r="A1" s="146" t="s">
        <v>33</v>
      </c>
      <c r="B1" s="146"/>
      <c r="C1" s="146"/>
    </row>
    <row r="2" spans="1:3" ht="31.5" customHeight="1">
      <c r="A2" s="163" t="s">
        <v>115</v>
      </c>
      <c r="B2" s="163"/>
      <c r="C2" s="163"/>
    </row>
    <row r="3" spans="1:3" ht="15">
      <c r="A3" s="143"/>
      <c r="B3" s="143"/>
      <c r="C3" s="143"/>
    </row>
    <row r="4" ht="15">
      <c r="A4" s="1"/>
    </row>
    <row r="5" spans="1:3" ht="30">
      <c r="A5" s="2" t="s">
        <v>2</v>
      </c>
      <c r="B5" s="2" t="s">
        <v>3</v>
      </c>
      <c r="C5" s="2" t="s">
        <v>4</v>
      </c>
    </row>
    <row r="6" spans="1:3" ht="15">
      <c r="A6" s="2">
        <v>1</v>
      </c>
      <c r="B6" s="2">
        <v>3</v>
      </c>
      <c r="C6" s="2">
        <v>4</v>
      </c>
    </row>
    <row r="7" spans="1:3" ht="15">
      <c r="A7" s="2">
        <v>1</v>
      </c>
      <c r="B7" s="3" t="s">
        <v>14</v>
      </c>
      <c r="C7" s="10">
        <v>65845.33</v>
      </c>
    </row>
    <row r="8" spans="1:3" ht="15">
      <c r="A8" s="2">
        <v>2</v>
      </c>
      <c r="B8" s="3" t="s">
        <v>6</v>
      </c>
      <c r="C8" s="10">
        <v>27545.54</v>
      </c>
    </row>
    <row r="9" ht="15">
      <c r="A9" s="1"/>
    </row>
    <row r="10" spans="1:3" ht="15">
      <c r="A10" s="4"/>
      <c r="B10" s="4"/>
      <c r="C10" s="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38.421875" style="0" customWidth="1"/>
  </cols>
  <sheetData>
    <row r="1" spans="1:3" ht="34.5" customHeight="1">
      <c r="A1" s="146" t="s">
        <v>33</v>
      </c>
      <c r="B1" s="146"/>
      <c r="C1" s="146"/>
    </row>
    <row r="2" spans="1:3" ht="31.5" customHeight="1">
      <c r="A2" s="163" t="s">
        <v>116</v>
      </c>
      <c r="B2" s="163"/>
      <c r="C2" s="163"/>
    </row>
    <row r="3" spans="1:3" ht="15">
      <c r="A3" s="143"/>
      <c r="B3" s="143"/>
      <c r="C3" s="143"/>
    </row>
    <row r="4" ht="15">
      <c r="A4" s="1"/>
    </row>
    <row r="5" spans="1:3" ht="30">
      <c r="A5" s="2" t="s">
        <v>2</v>
      </c>
      <c r="B5" s="2" t="s">
        <v>3</v>
      </c>
      <c r="C5" s="2" t="s">
        <v>4</v>
      </c>
    </row>
    <row r="6" spans="1:3" ht="15">
      <c r="A6" s="2">
        <v>1</v>
      </c>
      <c r="B6" s="2">
        <v>3</v>
      </c>
      <c r="C6" s="2">
        <v>4</v>
      </c>
    </row>
    <row r="7" spans="1:4" ht="15">
      <c r="A7" s="2">
        <v>1</v>
      </c>
      <c r="B7" s="3" t="s">
        <v>5</v>
      </c>
      <c r="C7" s="10"/>
      <c r="D7" t="s">
        <v>43</v>
      </c>
    </row>
    <row r="8" spans="1:3" ht="15">
      <c r="A8" s="2">
        <v>2</v>
      </c>
      <c r="B8" s="3" t="s">
        <v>6</v>
      </c>
      <c r="C8" s="10">
        <v>24315.89</v>
      </c>
    </row>
    <row r="9" ht="15">
      <c r="A9" s="1"/>
    </row>
    <row r="10" spans="1:3" ht="15">
      <c r="A10" s="4"/>
      <c r="B10" s="4"/>
      <c r="C10" s="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33.57421875" style="0" customWidth="1"/>
  </cols>
  <sheetData>
    <row r="1" spans="1:3" ht="49.5" customHeight="1">
      <c r="A1" s="146" t="s">
        <v>33</v>
      </c>
      <c r="B1" s="146"/>
      <c r="C1" s="146"/>
    </row>
    <row r="2" spans="1:3" ht="36" customHeight="1">
      <c r="A2" s="144" t="s">
        <v>138</v>
      </c>
      <c r="B2" s="144"/>
      <c r="C2" s="144"/>
    </row>
    <row r="3" spans="1:3" ht="15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3" ht="30">
      <c r="A6" s="2" t="s">
        <v>2</v>
      </c>
      <c r="B6" s="2" t="s">
        <v>3</v>
      </c>
      <c r="C6" s="2" t="s">
        <v>4</v>
      </c>
    </row>
    <row r="7" spans="1:3" ht="15">
      <c r="A7" s="2">
        <v>1</v>
      </c>
      <c r="B7" s="2">
        <v>3</v>
      </c>
      <c r="C7" s="2">
        <v>4</v>
      </c>
    </row>
    <row r="8" spans="1:3" ht="15">
      <c r="A8" s="2">
        <v>1</v>
      </c>
      <c r="B8" s="3" t="s">
        <v>5</v>
      </c>
      <c r="C8" s="91">
        <v>46325</v>
      </c>
    </row>
    <row r="9" spans="1:3" ht="15">
      <c r="A9" s="2">
        <v>2</v>
      </c>
      <c r="B9" s="3" t="s">
        <v>6</v>
      </c>
      <c r="C9" s="91">
        <v>31955</v>
      </c>
    </row>
    <row r="10" ht="15">
      <c r="A10" s="1"/>
    </row>
    <row r="11" spans="1:3" ht="15">
      <c r="A11" s="4"/>
      <c r="B11" s="4"/>
      <c r="C11" s="5"/>
    </row>
    <row r="12" spans="1:3" ht="15" customHeight="1">
      <c r="A12" s="62"/>
      <c r="C12" s="7"/>
    </row>
  </sheetData>
  <sheetProtection/>
  <mergeCells count="4"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30.421875" style="0" customWidth="1"/>
  </cols>
  <sheetData>
    <row r="1" spans="1:3" ht="47.25" customHeight="1">
      <c r="A1" s="142" t="s">
        <v>33</v>
      </c>
      <c r="B1" s="142"/>
      <c r="C1" s="142"/>
    </row>
    <row r="2" spans="1:3" ht="31.5" customHeight="1">
      <c r="A2" s="144" t="s">
        <v>194</v>
      </c>
      <c r="B2" s="144"/>
      <c r="C2" s="144"/>
    </row>
    <row r="3" spans="1:3" ht="15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6" ht="30">
      <c r="A6" s="2" t="s">
        <v>2</v>
      </c>
      <c r="B6" s="2" t="s">
        <v>3</v>
      </c>
      <c r="C6" s="2" t="s">
        <v>4</v>
      </c>
      <c r="F6" s="73"/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5</v>
      </c>
      <c r="C8" s="51">
        <v>36200</v>
      </c>
    </row>
    <row r="9" spans="1:3" ht="15">
      <c r="A9" s="2">
        <v>2</v>
      </c>
      <c r="B9" s="3" t="s">
        <v>6</v>
      </c>
      <c r="C9" s="51">
        <v>19420</v>
      </c>
    </row>
    <row r="10" ht="15">
      <c r="A10" s="1"/>
    </row>
    <row r="11" spans="1:3" ht="15">
      <c r="A11" s="4"/>
      <c r="B11" s="4"/>
      <c r="C11" s="5"/>
    </row>
    <row r="12" spans="1:3" ht="15" customHeight="1">
      <c r="A12" s="62"/>
      <c r="C12" s="7"/>
    </row>
    <row r="13" spans="1:2" ht="15">
      <c r="A13" s="145"/>
      <c r="B13" s="145"/>
    </row>
    <row r="14" ht="15">
      <c r="A14" s="8"/>
    </row>
    <row r="15" ht="15">
      <c r="A15" s="8"/>
    </row>
  </sheetData>
  <sheetProtection/>
  <mergeCells count="5">
    <mergeCell ref="A1:C1"/>
    <mergeCell ref="A2:C2"/>
    <mergeCell ref="A3:C3"/>
    <mergeCell ref="A4:C4"/>
    <mergeCell ref="A13:B13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32.28125" style="0" customWidth="1"/>
  </cols>
  <sheetData>
    <row r="1" spans="1:3" ht="50.25" customHeight="1">
      <c r="A1" s="147" t="s">
        <v>33</v>
      </c>
      <c r="B1" s="147"/>
      <c r="C1" s="147"/>
    </row>
    <row r="2" spans="1:3" ht="36" customHeight="1">
      <c r="A2" s="148" t="s">
        <v>88</v>
      </c>
      <c r="B2" s="148"/>
      <c r="C2" s="148"/>
    </row>
    <row r="3" spans="1:3" ht="15" customHeight="1">
      <c r="A3" s="149" t="s">
        <v>1</v>
      </c>
      <c r="B3" s="149"/>
      <c r="C3" s="149"/>
    </row>
    <row r="4" spans="1:3" ht="15">
      <c r="A4" s="149"/>
      <c r="B4" s="149"/>
      <c r="C4" s="149"/>
    </row>
    <row r="5" ht="15">
      <c r="A5" s="1"/>
    </row>
    <row r="6" spans="1:3" ht="30">
      <c r="A6" s="81" t="s">
        <v>2</v>
      </c>
      <c r="B6" s="81" t="s">
        <v>3</v>
      </c>
      <c r="C6" s="81" t="s">
        <v>4</v>
      </c>
    </row>
    <row r="7" spans="1:3" ht="15">
      <c r="A7" s="81">
        <v>1</v>
      </c>
      <c r="B7" s="81">
        <v>3</v>
      </c>
      <c r="C7" s="81">
        <v>4</v>
      </c>
    </row>
    <row r="8" spans="1:3" ht="15">
      <c r="A8" s="81">
        <v>1</v>
      </c>
      <c r="B8" s="55" t="s">
        <v>5</v>
      </c>
      <c r="C8" s="110">
        <v>48059.28</v>
      </c>
    </row>
    <row r="9" spans="1:3" ht="15">
      <c r="A9" s="81">
        <v>2</v>
      </c>
      <c r="B9" s="55" t="s">
        <v>6</v>
      </c>
      <c r="C9" s="110">
        <v>38202.93</v>
      </c>
    </row>
    <row r="10" ht="15">
      <c r="A10" s="1"/>
    </row>
    <row r="11" spans="1:3" ht="15">
      <c r="A11" s="4"/>
      <c r="B11" s="4"/>
      <c r="C11" s="5"/>
    </row>
    <row r="12" spans="1:3" ht="15" customHeight="1">
      <c r="A12" s="62"/>
      <c r="C12" s="7"/>
    </row>
  </sheetData>
  <sheetProtection/>
  <mergeCells count="4"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29.7109375" style="0" customWidth="1"/>
  </cols>
  <sheetData>
    <row r="1" spans="1:3" ht="48.75" customHeight="1">
      <c r="A1" s="146" t="s">
        <v>33</v>
      </c>
      <c r="B1" s="146"/>
      <c r="C1" s="146"/>
    </row>
    <row r="2" spans="1:3" ht="36" customHeight="1">
      <c r="A2" s="144" t="s">
        <v>139</v>
      </c>
      <c r="B2" s="144"/>
      <c r="C2" s="144"/>
    </row>
    <row r="3" spans="1:3" ht="15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3" ht="30">
      <c r="A6" s="2" t="s">
        <v>2</v>
      </c>
      <c r="B6" s="2" t="s">
        <v>3</v>
      </c>
      <c r="C6" s="2" t="s">
        <v>4</v>
      </c>
    </row>
    <row r="7" spans="1:3" ht="15">
      <c r="A7" s="2">
        <v>1</v>
      </c>
      <c r="B7" s="2">
        <v>3</v>
      </c>
      <c r="C7" s="2">
        <v>4</v>
      </c>
    </row>
    <row r="8" spans="1:3" ht="15">
      <c r="A8" s="2">
        <v>1</v>
      </c>
      <c r="B8" s="3" t="s">
        <v>5</v>
      </c>
      <c r="C8" s="91">
        <v>50091.94</v>
      </c>
    </row>
    <row r="9" spans="1:3" ht="15">
      <c r="A9" s="2">
        <v>2</v>
      </c>
      <c r="B9" s="3" t="s">
        <v>6</v>
      </c>
      <c r="C9" s="91">
        <v>30504.98</v>
      </c>
    </row>
    <row r="10" ht="15">
      <c r="A10" s="1"/>
    </row>
    <row r="11" spans="1:3" ht="15">
      <c r="A11" s="4"/>
      <c r="B11" s="4"/>
      <c r="C11" s="5"/>
    </row>
    <row r="12" spans="1:3" ht="15" customHeight="1">
      <c r="A12" s="62"/>
      <c r="C12" s="7"/>
    </row>
  </sheetData>
  <sheetProtection/>
  <mergeCells count="4"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30.140625" style="0" customWidth="1"/>
  </cols>
  <sheetData>
    <row r="1" spans="1:3" ht="57" customHeight="1">
      <c r="A1" s="146" t="s">
        <v>33</v>
      </c>
      <c r="B1" s="146"/>
      <c r="C1" s="146"/>
    </row>
    <row r="2" spans="1:3" ht="36.75" customHeight="1">
      <c r="A2" s="144" t="s">
        <v>140</v>
      </c>
      <c r="B2" s="144"/>
      <c r="C2" s="144"/>
    </row>
    <row r="3" spans="1:3" ht="15" customHeight="1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3" ht="30">
      <c r="A6" s="2" t="s">
        <v>2</v>
      </c>
      <c r="B6" s="2" t="s">
        <v>3</v>
      </c>
      <c r="C6" s="2" t="s">
        <v>4</v>
      </c>
    </row>
    <row r="7" spans="1:3" ht="15">
      <c r="A7" s="2">
        <v>1</v>
      </c>
      <c r="B7" s="2">
        <v>3</v>
      </c>
      <c r="C7" s="2">
        <v>4</v>
      </c>
    </row>
    <row r="8" spans="1:3" ht="15">
      <c r="A8" s="2">
        <v>1</v>
      </c>
      <c r="B8" s="3" t="s">
        <v>5</v>
      </c>
      <c r="C8" s="91">
        <f>564138.57/12</f>
        <v>47011.54749999999</v>
      </c>
    </row>
    <row r="9" spans="1:3" ht="15">
      <c r="A9" s="2">
        <v>2</v>
      </c>
      <c r="B9" s="3" t="s">
        <v>7</v>
      </c>
      <c r="C9" s="91">
        <f>540586.96/12</f>
        <v>45048.91333333333</v>
      </c>
    </row>
    <row r="10" spans="1:3" ht="15">
      <c r="A10" s="2">
        <v>3</v>
      </c>
      <c r="B10" s="3" t="s">
        <v>6</v>
      </c>
      <c r="C10" s="91">
        <f>561276.32/12</f>
        <v>46773.026666666665</v>
      </c>
    </row>
    <row r="11" ht="15">
      <c r="A11" s="1"/>
    </row>
    <row r="12" spans="1:3" ht="15">
      <c r="A12" s="4"/>
      <c r="B12" s="4"/>
      <c r="C12" s="5"/>
    </row>
    <row r="13" spans="1:3" ht="15" customHeight="1">
      <c r="A13" s="62"/>
      <c r="C13" s="7"/>
    </row>
  </sheetData>
  <sheetProtection/>
  <mergeCells count="4"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29.8515625" style="0" customWidth="1"/>
  </cols>
  <sheetData>
    <row r="1" spans="1:3" ht="63.75" customHeight="1">
      <c r="A1" s="146" t="s">
        <v>33</v>
      </c>
      <c r="B1" s="146"/>
      <c r="C1" s="146"/>
    </row>
    <row r="2" spans="1:3" ht="36" customHeight="1">
      <c r="A2" s="144" t="s">
        <v>89</v>
      </c>
      <c r="B2" s="144"/>
      <c r="C2" s="144"/>
    </row>
    <row r="3" spans="1:3" ht="15" customHeight="1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3" ht="30">
      <c r="A6" s="2" t="s">
        <v>2</v>
      </c>
      <c r="B6" s="2" t="s">
        <v>3</v>
      </c>
      <c r="C6" s="2" t="s">
        <v>4</v>
      </c>
    </row>
    <row r="7" spans="1:3" ht="15">
      <c r="A7" s="2">
        <v>1</v>
      </c>
      <c r="B7" s="2">
        <v>3</v>
      </c>
      <c r="C7" s="2">
        <v>4</v>
      </c>
    </row>
    <row r="8" spans="1:3" ht="15">
      <c r="A8" s="2">
        <v>1</v>
      </c>
      <c r="B8" s="3" t="s">
        <v>5</v>
      </c>
      <c r="C8" s="91">
        <v>37284</v>
      </c>
    </row>
    <row r="9" spans="1:3" ht="15">
      <c r="A9" s="2">
        <v>2</v>
      </c>
      <c r="B9" s="3" t="s">
        <v>6</v>
      </c>
      <c r="C9" s="91">
        <v>39253.95</v>
      </c>
    </row>
    <row r="10" spans="1:3" ht="15">
      <c r="A10" s="4"/>
      <c r="B10" s="4"/>
      <c r="C10" s="5"/>
    </row>
    <row r="11" spans="1:3" ht="15" customHeight="1">
      <c r="A11" s="62"/>
      <c r="C11" s="7"/>
    </row>
  </sheetData>
  <sheetProtection/>
  <mergeCells count="4"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31.140625" style="0" customWidth="1"/>
  </cols>
  <sheetData>
    <row r="1" spans="1:3" ht="49.5" customHeight="1">
      <c r="A1" s="146" t="s">
        <v>33</v>
      </c>
      <c r="B1" s="146"/>
      <c r="C1" s="146"/>
    </row>
    <row r="2" spans="1:3" ht="36" customHeight="1">
      <c r="A2" s="144" t="s">
        <v>141</v>
      </c>
      <c r="B2" s="144"/>
      <c r="C2" s="144"/>
    </row>
    <row r="3" spans="1:3" ht="15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3" ht="30">
      <c r="A6" s="2" t="s">
        <v>2</v>
      </c>
      <c r="B6" s="2" t="s">
        <v>3</v>
      </c>
      <c r="C6" s="2" t="s">
        <v>4</v>
      </c>
    </row>
    <row r="7" spans="1:3" ht="15">
      <c r="A7" s="2">
        <v>1</v>
      </c>
      <c r="B7" s="2">
        <v>3</v>
      </c>
      <c r="C7" s="2">
        <v>4</v>
      </c>
    </row>
    <row r="8" spans="1:3" ht="15">
      <c r="A8" s="2">
        <v>1</v>
      </c>
      <c r="B8" s="3" t="s">
        <v>5</v>
      </c>
      <c r="C8" s="91">
        <v>45816.44</v>
      </c>
    </row>
    <row r="9" spans="1:3" ht="15">
      <c r="A9" s="2">
        <v>2</v>
      </c>
      <c r="B9" s="3" t="s">
        <v>6</v>
      </c>
      <c r="C9" s="91">
        <v>27718.83</v>
      </c>
    </row>
    <row r="10" spans="1:3" ht="15">
      <c r="A10" s="4"/>
      <c r="B10" s="4"/>
      <c r="C10" s="5"/>
    </row>
    <row r="11" spans="1:3" ht="15" customHeight="1">
      <c r="A11" s="62"/>
      <c r="C11" s="7"/>
    </row>
  </sheetData>
  <sheetProtection/>
  <mergeCells count="4"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30.8515625" style="0" customWidth="1"/>
  </cols>
  <sheetData>
    <row r="1" spans="1:3" ht="51.75" customHeight="1">
      <c r="A1" s="146" t="s">
        <v>33</v>
      </c>
      <c r="B1" s="146"/>
      <c r="C1" s="146"/>
    </row>
    <row r="2" spans="1:3" ht="36" customHeight="1">
      <c r="A2" s="144" t="s">
        <v>90</v>
      </c>
      <c r="B2" s="144"/>
      <c r="C2" s="144"/>
    </row>
    <row r="3" spans="1:3" ht="15" customHeight="1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3" ht="30">
      <c r="A6" s="2" t="s">
        <v>2</v>
      </c>
      <c r="B6" s="2" t="s">
        <v>3</v>
      </c>
      <c r="C6" s="2" t="s">
        <v>4</v>
      </c>
    </row>
    <row r="7" spans="1:3" ht="15">
      <c r="A7" s="2">
        <v>1</v>
      </c>
      <c r="B7" s="2">
        <v>3</v>
      </c>
      <c r="C7" s="2">
        <v>4</v>
      </c>
    </row>
    <row r="8" spans="1:3" ht="15">
      <c r="A8" s="2">
        <v>1</v>
      </c>
      <c r="B8" s="3" t="s">
        <v>5</v>
      </c>
      <c r="C8" s="91">
        <v>49480.18</v>
      </c>
    </row>
    <row r="9" spans="1:3" ht="15">
      <c r="A9" s="2">
        <v>2</v>
      </c>
      <c r="B9" s="3" t="s">
        <v>6</v>
      </c>
      <c r="C9" s="91">
        <v>33988.56</v>
      </c>
    </row>
    <row r="10" ht="15">
      <c r="A10" s="1"/>
    </row>
    <row r="11" spans="1:3" ht="15">
      <c r="A11" s="4"/>
      <c r="B11" s="4"/>
      <c r="C11" s="5"/>
    </row>
    <row r="12" spans="1:3" ht="15" customHeight="1">
      <c r="A12" s="62"/>
      <c r="C12" s="7"/>
    </row>
  </sheetData>
  <sheetProtection/>
  <mergeCells count="4"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3" width="30.00390625" style="0" customWidth="1"/>
  </cols>
  <sheetData>
    <row r="1" spans="1:3" ht="48.75" customHeight="1">
      <c r="A1" s="150" t="s">
        <v>33</v>
      </c>
      <c r="B1" s="151"/>
      <c r="C1" s="151"/>
    </row>
    <row r="2" spans="1:3" ht="36" customHeight="1">
      <c r="A2" s="152" t="s">
        <v>91</v>
      </c>
      <c r="B2" s="152"/>
      <c r="C2" s="152"/>
    </row>
    <row r="3" spans="1:3" ht="15" customHeight="1">
      <c r="A3" s="153" t="s">
        <v>1</v>
      </c>
      <c r="B3" s="153"/>
      <c r="C3" s="153"/>
    </row>
    <row r="4" spans="1:3" ht="15">
      <c r="A4" s="153"/>
      <c r="B4" s="153"/>
      <c r="C4" s="153"/>
    </row>
    <row r="5" spans="1:3" ht="15">
      <c r="A5" s="86"/>
      <c r="B5" s="82"/>
      <c r="C5" s="82"/>
    </row>
    <row r="6" spans="1:3" ht="30">
      <c r="A6" s="88" t="s">
        <v>2</v>
      </c>
      <c r="B6" s="88" t="s">
        <v>3</v>
      </c>
      <c r="C6" s="88" t="s">
        <v>4</v>
      </c>
    </row>
    <row r="7" spans="1:3" ht="15">
      <c r="A7" s="88">
        <v>1</v>
      </c>
      <c r="B7" s="88">
        <v>3</v>
      </c>
      <c r="C7" s="88">
        <v>4</v>
      </c>
    </row>
    <row r="8" spans="1:3" ht="15">
      <c r="A8" s="88">
        <v>1</v>
      </c>
      <c r="B8" s="87" t="s">
        <v>5</v>
      </c>
      <c r="C8" s="89">
        <v>61257.24</v>
      </c>
    </row>
    <row r="9" spans="1:3" ht="15">
      <c r="A9" s="88">
        <v>2</v>
      </c>
      <c r="B9" s="87" t="s">
        <v>6</v>
      </c>
      <c r="C9" s="89">
        <v>43382.81</v>
      </c>
    </row>
    <row r="10" spans="1:3" ht="15">
      <c r="A10" s="86"/>
      <c r="B10" s="82"/>
      <c r="C10" s="82"/>
    </row>
    <row r="11" spans="1:3" ht="15">
      <c r="A11" s="85"/>
      <c r="B11" s="85"/>
      <c r="C11" s="85"/>
    </row>
    <row r="12" spans="1:3" ht="15" customHeight="1">
      <c r="A12" s="84"/>
      <c r="B12" s="82"/>
      <c r="C12" s="83"/>
    </row>
    <row r="13" spans="1:3" ht="15">
      <c r="A13" s="82"/>
      <c r="B13" s="82"/>
      <c r="C13" s="82"/>
    </row>
  </sheetData>
  <sheetProtection/>
  <mergeCells count="4"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31.28125" style="0" customWidth="1"/>
  </cols>
  <sheetData>
    <row r="1" spans="1:3" ht="51" customHeight="1">
      <c r="A1" s="146" t="s">
        <v>33</v>
      </c>
      <c r="B1" s="146"/>
      <c r="C1" s="146"/>
    </row>
    <row r="2" spans="1:3" ht="36" customHeight="1">
      <c r="A2" s="144" t="s">
        <v>92</v>
      </c>
      <c r="B2" s="144"/>
      <c r="C2" s="144"/>
    </row>
    <row r="3" spans="1:3" ht="15" customHeight="1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3" ht="30">
      <c r="A6" s="88" t="s">
        <v>2</v>
      </c>
      <c r="B6" s="88" t="s">
        <v>3</v>
      </c>
      <c r="C6" s="88" t="s">
        <v>4</v>
      </c>
    </row>
    <row r="7" spans="1:3" ht="15">
      <c r="A7" s="88">
        <v>1</v>
      </c>
      <c r="B7" s="88">
        <v>3</v>
      </c>
      <c r="C7" s="88">
        <v>4</v>
      </c>
    </row>
    <row r="8" spans="1:3" ht="15">
      <c r="A8" s="88">
        <v>1</v>
      </c>
      <c r="B8" s="87" t="s">
        <v>5</v>
      </c>
      <c r="C8" s="89">
        <v>46650</v>
      </c>
    </row>
    <row r="9" spans="1:3" ht="15">
      <c r="A9" s="88">
        <v>2</v>
      </c>
      <c r="B9" s="87" t="s">
        <v>6</v>
      </c>
      <c r="C9" s="89">
        <v>44401</v>
      </c>
    </row>
    <row r="10" spans="1:3" ht="15">
      <c r="A10" s="4"/>
      <c r="B10" s="4"/>
      <c r="C10" s="5"/>
    </row>
    <row r="11" spans="1:3" ht="15">
      <c r="A11" s="62"/>
      <c r="C11" s="7"/>
    </row>
    <row r="12" spans="1:2" ht="15" customHeight="1">
      <c r="A12" s="145"/>
      <c r="B12" s="145"/>
    </row>
  </sheetData>
  <sheetProtection/>
  <mergeCells count="5">
    <mergeCell ref="A4:C4"/>
    <mergeCell ref="A1:C1"/>
    <mergeCell ref="A2:C2"/>
    <mergeCell ref="A3:C3"/>
    <mergeCell ref="A12:B12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28.421875" style="0" customWidth="1"/>
  </cols>
  <sheetData>
    <row r="1" spans="1:3" ht="48.75" customHeight="1">
      <c r="A1" s="146" t="s">
        <v>33</v>
      </c>
      <c r="B1" s="146"/>
      <c r="C1" s="146"/>
    </row>
    <row r="2" spans="1:3" ht="36" customHeight="1">
      <c r="A2" s="144" t="s">
        <v>199</v>
      </c>
      <c r="B2" s="144"/>
      <c r="C2" s="144"/>
    </row>
    <row r="3" spans="1:3" ht="15" customHeight="1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3" ht="30">
      <c r="A6" s="2" t="s">
        <v>2</v>
      </c>
      <c r="B6" s="2" t="s">
        <v>3</v>
      </c>
      <c r="C6" s="2" t="s">
        <v>4</v>
      </c>
    </row>
    <row r="7" spans="1:3" ht="15">
      <c r="A7" s="2">
        <v>1</v>
      </c>
      <c r="B7" s="2">
        <v>3</v>
      </c>
      <c r="C7" s="2">
        <v>4</v>
      </c>
    </row>
    <row r="8" spans="1:3" ht="15">
      <c r="A8" s="2">
        <v>1</v>
      </c>
      <c r="B8" s="3" t="s">
        <v>5</v>
      </c>
      <c r="C8" s="91">
        <v>47576.87</v>
      </c>
    </row>
    <row r="9" spans="1:3" ht="15">
      <c r="A9" s="2">
        <v>2</v>
      </c>
      <c r="B9" s="3" t="s">
        <v>6</v>
      </c>
      <c r="C9" s="91">
        <v>47069.2</v>
      </c>
    </row>
    <row r="10" ht="15">
      <c r="A10" s="1"/>
    </row>
    <row r="11" spans="1:3" ht="15">
      <c r="A11" s="4"/>
      <c r="B11" s="4"/>
      <c r="C11" s="5"/>
    </row>
    <row r="12" spans="1:3" ht="15" customHeight="1">
      <c r="A12" s="62"/>
      <c r="C12" s="7"/>
    </row>
  </sheetData>
  <sheetProtection/>
  <mergeCells count="4"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28.7109375" style="0" customWidth="1"/>
  </cols>
  <sheetData>
    <row r="1" spans="1:3" ht="51" customHeight="1">
      <c r="A1" s="146" t="s">
        <v>33</v>
      </c>
      <c r="B1" s="146"/>
      <c r="C1" s="146"/>
    </row>
    <row r="2" spans="1:3" ht="36" customHeight="1">
      <c r="A2" s="144" t="s">
        <v>93</v>
      </c>
      <c r="B2" s="144"/>
      <c r="C2" s="144"/>
    </row>
    <row r="3" spans="1:3" ht="15" customHeight="1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3" ht="30">
      <c r="A6" s="2" t="s">
        <v>2</v>
      </c>
      <c r="B6" s="2" t="s">
        <v>3</v>
      </c>
      <c r="C6" s="2" t="s">
        <v>4</v>
      </c>
    </row>
    <row r="7" spans="1:3" ht="15">
      <c r="A7" s="2">
        <v>1</v>
      </c>
      <c r="B7" s="2">
        <v>3</v>
      </c>
      <c r="C7" s="2">
        <v>4</v>
      </c>
    </row>
    <row r="8" spans="1:3" ht="15">
      <c r="A8" s="2">
        <v>1</v>
      </c>
      <c r="B8" s="3" t="s">
        <v>5</v>
      </c>
      <c r="C8" s="91">
        <v>34922.95</v>
      </c>
    </row>
    <row r="9" spans="1:3" ht="15">
      <c r="A9" s="2">
        <v>2</v>
      </c>
      <c r="B9" s="3" t="s">
        <v>6</v>
      </c>
      <c r="C9" s="91">
        <v>29690.95</v>
      </c>
    </row>
    <row r="10" ht="15">
      <c r="A10" s="1"/>
    </row>
    <row r="11" spans="1:3" ht="15">
      <c r="A11" s="4"/>
      <c r="B11" s="4"/>
      <c r="C11" s="5"/>
    </row>
    <row r="12" spans="1:3" ht="15" customHeight="1">
      <c r="A12" s="62"/>
      <c r="C12" s="7"/>
    </row>
  </sheetData>
  <sheetProtection/>
  <mergeCells count="4"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32.7109375" style="0" customWidth="1"/>
  </cols>
  <sheetData>
    <row r="1" spans="1:3" ht="47.25" customHeight="1">
      <c r="A1" s="142" t="s">
        <v>33</v>
      </c>
      <c r="B1" s="142"/>
      <c r="C1" s="142"/>
    </row>
    <row r="2" spans="1:3" ht="27.75" customHeight="1">
      <c r="A2" s="144" t="s">
        <v>195</v>
      </c>
      <c r="B2" s="144"/>
      <c r="C2" s="144"/>
    </row>
    <row r="3" spans="1:3" ht="15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6" ht="30">
      <c r="A6" s="2" t="s">
        <v>2</v>
      </c>
      <c r="B6" s="2" t="s">
        <v>3</v>
      </c>
      <c r="C6" s="2" t="s">
        <v>4</v>
      </c>
      <c r="F6" s="73"/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5</v>
      </c>
      <c r="C8" s="51">
        <v>42658.24</v>
      </c>
    </row>
    <row r="9" spans="1:3" ht="15">
      <c r="A9" s="2">
        <v>2</v>
      </c>
      <c r="B9" s="3" t="s">
        <v>6</v>
      </c>
      <c r="C9" s="51">
        <v>31671.89</v>
      </c>
    </row>
    <row r="10" ht="15">
      <c r="A10" s="1"/>
    </row>
    <row r="11" spans="1:3" ht="15">
      <c r="A11" s="4"/>
      <c r="B11" s="4"/>
      <c r="C11" s="5"/>
    </row>
    <row r="12" spans="1:3" ht="15" customHeight="1">
      <c r="A12" s="62"/>
      <c r="C12" s="7"/>
    </row>
    <row r="13" spans="1:2" ht="15">
      <c r="A13" s="145"/>
      <c r="B13" s="145"/>
    </row>
    <row r="14" ht="15">
      <c r="A14" s="8"/>
    </row>
    <row r="15" ht="15">
      <c r="A15" s="8"/>
    </row>
  </sheetData>
  <sheetProtection/>
  <mergeCells count="5">
    <mergeCell ref="A1:C1"/>
    <mergeCell ref="A2:C2"/>
    <mergeCell ref="A3:C3"/>
    <mergeCell ref="A4:C4"/>
    <mergeCell ref="A13:B13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28.421875" style="0" customWidth="1"/>
  </cols>
  <sheetData>
    <row r="1" spans="1:3" ht="50.25" customHeight="1">
      <c r="A1" s="146" t="s">
        <v>33</v>
      </c>
      <c r="B1" s="146"/>
      <c r="C1" s="146"/>
    </row>
    <row r="2" spans="1:3" ht="36" customHeight="1">
      <c r="A2" s="144" t="s">
        <v>142</v>
      </c>
      <c r="B2" s="144"/>
      <c r="C2" s="144"/>
    </row>
    <row r="3" spans="1:3" ht="15" customHeight="1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3" ht="30">
      <c r="A6" s="2" t="s">
        <v>2</v>
      </c>
      <c r="B6" s="2" t="s">
        <v>3</v>
      </c>
      <c r="C6" s="2" t="s">
        <v>4</v>
      </c>
    </row>
    <row r="7" spans="1:3" ht="15">
      <c r="A7" s="2">
        <v>1</v>
      </c>
      <c r="B7" s="2">
        <v>3</v>
      </c>
      <c r="C7" s="2">
        <v>4</v>
      </c>
    </row>
    <row r="8" spans="1:3" ht="15">
      <c r="A8" s="2">
        <v>1</v>
      </c>
      <c r="B8" s="3" t="s">
        <v>5</v>
      </c>
      <c r="C8" s="91">
        <v>59812.41</v>
      </c>
    </row>
    <row r="9" spans="1:3" ht="15">
      <c r="A9" s="2">
        <v>2</v>
      </c>
      <c r="B9" s="3" t="s">
        <v>7</v>
      </c>
      <c r="C9" s="91">
        <v>52336.36</v>
      </c>
    </row>
    <row r="10" spans="1:3" ht="15">
      <c r="A10" s="2">
        <v>3</v>
      </c>
      <c r="B10" s="3" t="s">
        <v>6</v>
      </c>
      <c r="C10" s="91">
        <v>41057.05</v>
      </c>
    </row>
    <row r="11" ht="15">
      <c r="A11" s="1"/>
    </row>
    <row r="12" spans="1:3" ht="15">
      <c r="A12" s="4"/>
      <c r="B12" s="4"/>
      <c r="C12" s="5"/>
    </row>
    <row r="13" spans="1:3" ht="15" customHeight="1">
      <c r="A13" s="62"/>
      <c r="C13" s="7"/>
    </row>
  </sheetData>
  <sheetProtection/>
  <mergeCells count="4"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28.421875" style="0" customWidth="1"/>
  </cols>
  <sheetData>
    <row r="1" spans="1:3" ht="54" customHeight="1">
      <c r="A1" s="146" t="s">
        <v>33</v>
      </c>
      <c r="B1" s="146"/>
      <c r="C1" s="146"/>
    </row>
    <row r="2" spans="1:3" ht="36" customHeight="1">
      <c r="A2" s="144" t="s">
        <v>200</v>
      </c>
      <c r="B2" s="144"/>
      <c r="C2" s="144"/>
    </row>
    <row r="3" spans="1:3" ht="15" customHeight="1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3" ht="30">
      <c r="A6" s="2" t="s">
        <v>2</v>
      </c>
      <c r="B6" s="2" t="s">
        <v>3</v>
      </c>
      <c r="C6" s="2" t="s">
        <v>4</v>
      </c>
    </row>
    <row r="7" spans="1:3" ht="15">
      <c r="A7" s="2">
        <v>1</v>
      </c>
      <c r="B7" s="2">
        <v>3</v>
      </c>
      <c r="C7" s="2">
        <v>4</v>
      </c>
    </row>
    <row r="8" spans="1:3" ht="15">
      <c r="A8" s="2">
        <v>1</v>
      </c>
      <c r="B8" s="3" t="s">
        <v>5</v>
      </c>
      <c r="C8" s="91">
        <v>46554.74</v>
      </c>
    </row>
    <row r="9" spans="1:3" ht="15">
      <c r="A9" s="2">
        <v>2</v>
      </c>
      <c r="B9" s="3" t="s">
        <v>6</v>
      </c>
      <c r="C9" s="91">
        <v>38161.02</v>
      </c>
    </row>
    <row r="10" ht="15">
      <c r="A10" s="1"/>
    </row>
    <row r="11" spans="1:3" ht="15">
      <c r="A11" s="4"/>
      <c r="B11" s="4"/>
      <c r="C11" s="5"/>
    </row>
    <row r="12" spans="1:3" ht="15" customHeight="1">
      <c r="A12" s="62"/>
      <c r="C12" s="7"/>
    </row>
  </sheetData>
  <sheetProtection/>
  <mergeCells count="4">
    <mergeCell ref="A1:C1"/>
    <mergeCell ref="A2:C2"/>
    <mergeCell ref="A3:C3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29.57421875" style="0" customWidth="1"/>
  </cols>
  <sheetData>
    <row r="1" spans="1:3" ht="50.25" customHeight="1">
      <c r="A1" s="146" t="s">
        <v>33</v>
      </c>
      <c r="B1" s="146"/>
      <c r="C1" s="146"/>
    </row>
    <row r="2" spans="1:3" ht="36" customHeight="1">
      <c r="A2" s="144" t="s">
        <v>94</v>
      </c>
      <c r="B2" s="144"/>
      <c r="C2" s="144"/>
    </row>
    <row r="3" spans="1:3" ht="15" customHeight="1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3" ht="30">
      <c r="A6" s="2" t="s">
        <v>2</v>
      </c>
      <c r="B6" s="2" t="s">
        <v>3</v>
      </c>
      <c r="C6" s="2" t="s">
        <v>4</v>
      </c>
    </row>
    <row r="7" spans="1:3" ht="15">
      <c r="A7" s="2">
        <v>1</v>
      </c>
      <c r="B7" s="2">
        <v>3</v>
      </c>
      <c r="C7" s="2">
        <v>4</v>
      </c>
    </row>
    <row r="8" spans="1:3" ht="15">
      <c r="A8" s="2">
        <v>1</v>
      </c>
      <c r="B8" s="3" t="s">
        <v>5</v>
      </c>
      <c r="C8" s="91">
        <v>53302.79</v>
      </c>
    </row>
    <row r="9" spans="1:3" ht="15">
      <c r="A9" s="2">
        <v>2</v>
      </c>
      <c r="B9" s="3" t="s">
        <v>6</v>
      </c>
      <c r="C9" s="91">
        <v>36444.22</v>
      </c>
    </row>
    <row r="10" ht="15">
      <c r="A10" s="1"/>
    </row>
    <row r="11" spans="1:3" ht="15">
      <c r="A11" s="4"/>
      <c r="B11" s="4"/>
      <c r="C11" s="5"/>
    </row>
    <row r="12" spans="1:3" ht="15" customHeight="1">
      <c r="A12" s="62"/>
      <c r="C12" s="7"/>
    </row>
  </sheetData>
  <sheetProtection/>
  <mergeCells count="4">
    <mergeCell ref="A1:C1"/>
    <mergeCell ref="A3:C3"/>
    <mergeCell ref="A2:C2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47.25" customHeight="1">
      <c r="A1" s="142" t="s">
        <v>33</v>
      </c>
      <c r="B1" s="142"/>
      <c r="C1" s="142"/>
      <c r="D1" s="76"/>
    </row>
    <row r="2" spans="1:4" ht="33" customHeight="1">
      <c r="A2" s="144" t="s">
        <v>72</v>
      </c>
      <c r="B2" s="144"/>
      <c r="C2" s="144"/>
      <c r="D2" s="4"/>
    </row>
    <row r="3" spans="1:4" ht="15" customHeight="1">
      <c r="A3" s="154" t="s">
        <v>1</v>
      </c>
      <c r="B3" s="154"/>
      <c r="C3" s="154"/>
      <c r="D3" s="75"/>
    </row>
    <row r="4" spans="1:4" ht="15">
      <c r="A4" s="143"/>
      <c r="B4" s="143"/>
      <c r="C4" s="143"/>
      <c r="D4" s="143"/>
    </row>
    <row r="5" ht="15">
      <c r="A5" s="1"/>
    </row>
    <row r="6" spans="1:6" ht="48.75" customHeight="1">
      <c r="A6" s="2" t="s">
        <v>2</v>
      </c>
      <c r="B6" s="2" t="s">
        <v>3</v>
      </c>
      <c r="C6" s="2" t="s">
        <v>4</v>
      </c>
      <c r="F6" s="73"/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5</v>
      </c>
      <c r="C8" s="51">
        <v>47833.17</v>
      </c>
    </row>
    <row r="9" spans="1:3" ht="15">
      <c r="A9" s="2">
        <v>2</v>
      </c>
      <c r="B9" s="3" t="s">
        <v>6</v>
      </c>
      <c r="C9" s="51">
        <v>37914.42</v>
      </c>
    </row>
    <row r="10" ht="15">
      <c r="A10" s="1"/>
    </row>
    <row r="11" ht="15">
      <c r="A11" s="1"/>
    </row>
    <row r="12" spans="1:4" ht="15">
      <c r="A12" s="4"/>
      <c r="B12" s="4"/>
      <c r="C12" s="4"/>
      <c r="D12" s="5"/>
    </row>
    <row r="13" spans="1:4" ht="15" customHeight="1">
      <c r="A13" s="145"/>
      <c r="B13" s="145"/>
      <c r="D13" s="7"/>
    </row>
    <row r="14" ht="15">
      <c r="A14" s="8"/>
    </row>
    <row r="15" ht="15">
      <c r="A15" s="8"/>
    </row>
  </sheetData>
  <sheetProtection/>
  <mergeCells count="5">
    <mergeCell ref="A1:C1"/>
    <mergeCell ref="A2:C2"/>
    <mergeCell ref="A3:C3"/>
    <mergeCell ref="A4:D4"/>
    <mergeCell ref="A13:B13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47.25" customHeight="1">
      <c r="A1" s="142" t="s">
        <v>33</v>
      </c>
      <c r="B1" s="142"/>
      <c r="C1" s="142"/>
      <c r="D1" s="76"/>
    </row>
    <row r="2" spans="1:4" ht="33" customHeight="1">
      <c r="A2" s="144" t="s">
        <v>73</v>
      </c>
      <c r="B2" s="144"/>
      <c r="C2" s="144"/>
      <c r="D2" s="4"/>
    </row>
    <row r="3" spans="1:4" ht="15" customHeight="1">
      <c r="A3" s="154" t="s">
        <v>1</v>
      </c>
      <c r="B3" s="154"/>
      <c r="C3" s="154"/>
      <c r="D3" s="75"/>
    </row>
    <row r="4" spans="1:4" ht="15">
      <c r="A4" s="143"/>
      <c r="B4" s="143"/>
      <c r="C4" s="143"/>
      <c r="D4" s="143"/>
    </row>
    <row r="5" ht="15">
      <c r="A5" s="1"/>
    </row>
    <row r="6" spans="1:6" ht="48.75" customHeight="1">
      <c r="A6" s="2" t="s">
        <v>2</v>
      </c>
      <c r="B6" s="2" t="s">
        <v>3</v>
      </c>
      <c r="C6" s="2" t="s">
        <v>4</v>
      </c>
      <c r="F6" s="73"/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5</v>
      </c>
      <c r="C8" s="51">
        <v>44737</v>
      </c>
    </row>
    <row r="9" spans="1:3" ht="15">
      <c r="A9" s="2">
        <v>2</v>
      </c>
      <c r="B9" s="3" t="s">
        <v>6</v>
      </c>
      <c r="C9" s="51">
        <v>35819</v>
      </c>
    </row>
    <row r="10" ht="15">
      <c r="A10" s="1"/>
    </row>
    <row r="11" ht="15">
      <c r="A11" s="1"/>
    </row>
    <row r="12" spans="1:4" ht="15">
      <c r="A12" s="4"/>
      <c r="B12" s="4"/>
      <c r="C12" s="4"/>
      <c r="D12" s="5"/>
    </row>
  </sheetData>
  <sheetProtection/>
  <mergeCells count="4">
    <mergeCell ref="A1:C1"/>
    <mergeCell ref="A2:C2"/>
    <mergeCell ref="A3:C3"/>
    <mergeCell ref="A4:D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47.25" customHeight="1">
      <c r="A1" s="142" t="s">
        <v>33</v>
      </c>
      <c r="B1" s="142"/>
      <c r="C1" s="142"/>
      <c r="D1" s="76"/>
    </row>
    <row r="2" spans="1:4" ht="32.25" customHeight="1">
      <c r="A2" s="144" t="s">
        <v>74</v>
      </c>
      <c r="B2" s="144"/>
      <c r="C2" s="144"/>
      <c r="D2" s="4"/>
    </row>
    <row r="3" spans="1:4" ht="15" customHeight="1">
      <c r="A3" s="154" t="s">
        <v>1</v>
      </c>
      <c r="B3" s="154"/>
      <c r="C3" s="154"/>
      <c r="D3" s="75"/>
    </row>
    <row r="4" spans="1:4" ht="15">
      <c r="A4" s="143"/>
      <c r="B4" s="143"/>
      <c r="C4" s="143"/>
      <c r="D4" s="143"/>
    </row>
    <row r="5" ht="15">
      <c r="A5" s="1"/>
    </row>
    <row r="6" spans="1:6" ht="48.75" customHeight="1">
      <c r="A6" s="2" t="s">
        <v>2</v>
      </c>
      <c r="B6" s="2" t="s">
        <v>3</v>
      </c>
      <c r="C6" s="2" t="s">
        <v>4</v>
      </c>
      <c r="F6" s="73"/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5</v>
      </c>
      <c r="C8" s="51">
        <v>46024.34</v>
      </c>
    </row>
    <row r="9" spans="1:3" ht="15">
      <c r="A9" s="2">
        <v>2</v>
      </c>
      <c r="B9" s="3" t="s">
        <v>6</v>
      </c>
      <c r="C9" s="51">
        <v>40036.09</v>
      </c>
    </row>
    <row r="10" ht="15">
      <c r="A10" s="1"/>
    </row>
    <row r="11" ht="15">
      <c r="A11" s="1"/>
    </row>
    <row r="12" spans="1:4" ht="15">
      <c r="A12" s="4"/>
      <c r="B12" s="4"/>
      <c r="C12" s="4"/>
      <c r="D12" s="5"/>
    </row>
  </sheetData>
  <sheetProtection/>
  <mergeCells count="4">
    <mergeCell ref="A1:C1"/>
    <mergeCell ref="A2:C2"/>
    <mergeCell ref="A3:C3"/>
    <mergeCell ref="A4:D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17.8515625" style="0" customWidth="1"/>
    <col min="5" max="16" width="9.140625" style="0" hidden="1" customWidth="1"/>
    <col min="17" max="17" width="12.140625" style="0" hidden="1" customWidth="1"/>
    <col min="18" max="19" width="9.140625" style="0" hidden="1" customWidth="1"/>
    <col min="20" max="20" width="23.140625" style="0" hidden="1" customWidth="1"/>
    <col min="21" max="22" width="0" style="0" hidden="1" customWidth="1"/>
  </cols>
  <sheetData>
    <row r="1" spans="1:4" ht="47.25" customHeight="1">
      <c r="A1" s="142" t="s">
        <v>33</v>
      </c>
      <c r="B1" s="142"/>
      <c r="C1" s="142"/>
      <c r="D1" s="76"/>
    </row>
    <row r="2" spans="1:4" ht="42.75" customHeight="1">
      <c r="A2" s="144" t="s">
        <v>143</v>
      </c>
      <c r="B2" s="144"/>
      <c r="C2" s="144"/>
      <c r="D2" s="4"/>
    </row>
    <row r="3" spans="1:4" ht="15" customHeight="1">
      <c r="A3" s="154" t="s">
        <v>1</v>
      </c>
      <c r="B3" s="154"/>
      <c r="C3" s="154"/>
      <c r="D3" s="75"/>
    </row>
    <row r="4" spans="1:4" ht="15">
      <c r="A4" s="143"/>
      <c r="B4" s="143"/>
      <c r="C4" s="143"/>
      <c r="D4" s="143"/>
    </row>
    <row r="5" ht="15">
      <c r="A5" s="1"/>
    </row>
    <row r="6" spans="1:20" ht="48.75" customHeight="1">
      <c r="A6" s="2" t="s">
        <v>2</v>
      </c>
      <c r="B6" s="2" t="s">
        <v>3</v>
      </c>
      <c r="C6" s="2" t="s">
        <v>4</v>
      </c>
      <c r="E6">
        <v>1</v>
      </c>
      <c r="F6" s="73">
        <f aca="true" t="shared" si="0" ref="F6:P6">E6+1</f>
        <v>2</v>
      </c>
      <c r="G6">
        <f t="shared" si="0"/>
        <v>3</v>
      </c>
      <c r="H6">
        <f t="shared" si="0"/>
        <v>4</v>
      </c>
      <c r="I6">
        <f t="shared" si="0"/>
        <v>5</v>
      </c>
      <c r="J6">
        <f t="shared" si="0"/>
        <v>6</v>
      </c>
      <c r="K6">
        <f t="shared" si="0"/>
        <v>7</v>
      </c>
      <c r="L6">
        <f t="shared" si="0"/>
        <v>8</v>
      </c>
      <c r="M6">
        <f t="shared" si="0"/>
        <v>9</v>
      </c>
      <c r="N6">
        <f t="shared" si="0"/>
        <v>10</v>
      </c>
      <c r="O6">
        <f t="shared" si="0"/>
        <v>11</v>
      </c>
      <c r="P6">
        <f t="shared" si="0"/>
        <v>12</v>
      </c>
      <c r="T6" s="2" t="s">
        <v>4</v>
      </c>
    </row>
    <row r="7" spans="1:20" ht="15">
      <c r="A7" s="2">
        <v>1</v>
      </c>
      <c r="B7" s="2">
        <v>2</v>
      </c>
      <c r="C7" s="2">
        <v>3</v>
      </c>
      <c r="T7" s="78">
        <v>3</v>
      </c>
    </row>
    <row r="8" spans="1:21" ht="15">
      <c r="A8" s="2">
        <v>1</v>
      </c>
      <c r="B8" s="3" t="s">
        <v>75</v>
      </c>
      <c r="C8" s="51">
        <v>47306.32</v>
      </c>
      <c r="E8">
        <v>35527.38</v>
      </c>
      <c r="F8">
        <v>26417.79</v>
      </c>
      <c r="G8">
        <v>26417.79</v>
      </c>
      <c r="H8">
        <v>35418.93</v>
      </c>
      <c r="I8">
        <v>26417.79</v>
      </c>
      <c r="J8">
        <v>26417.79</v>
      </c>
      <c r="K8">
        <v>37911.56</v>
      </c>
      <c r="L8">
        <v>26417.79</v>
      </c>
      <c r="M8">
        <v>26417.79</v>
      </c>
      <c r="N8">
        <v>35664.02</v>
      </c>
      <c r="O8">
        <v>26417.79</v>
      </c>
      <c r="P8">
        <v>13197.54</v>
      </c>
      <c r="Q8">
        <f>SUM(E8:P8)</f>
        <v>342643.95999999996</v>
      </c>
      <c r="T8" s="78">
        <v>28553.66</v>
      </c>
      <c r="U8" s="77">
        <f>C8-T8</f>
        <v>18752.66</v>
      </c>
    </row>
    <row r="9" spans="1:21" ht="15">
      <c r="A9" s="2">
        <v>2</v>
      </c>
      <c r="B9" s="3" t="s">
        <v>14</v>
      </c>
      <c r="C9" s="51">
        <v>36652.84</v>
      </c>
      <c r="E9">
        <v>37722.84</v>
      </c>
      <c r="F9">
        <f>79093.47-F8-F10</f>
        <v>26337.84</v>
      </c>
      <c r="G9">
        <f>66673.47-G8-G10</f>
        <v>20127.84</v>
      </c>
      <c r="H9">
        <f>75674.61-H8-H10</f>
        <v>20127.84</v>
      </c>
      <c r="I9">
        <f>66673.47-I8-I10</f>
        <v>20127.84</v>
      </c>
      <c r="J9">
        <f>66673.47-J8-J10</f>
        <v>20127.84</v>
      </c>
      <c r="K9">
        <f>131863.44-K8-K10</f>
        <v>62094.04000000001</v>
      </c>
      <c r="L9">
        <f>51337.98-L8-L10</f>
        <v>4792.350000000002</v>
      </c>
      <c r="M9">
        <f>92203.47-M8-M10</f>
        <v>32892.84</v>
      </c>
      <c r="N9">
        <f>75919.7-N8-N10</f>
        <v>20127.84</v>
      </c>
      <c r="O9">
        <f>93364.08-O8-O10</f>
        <v>35564.40000000001</v>
      </c>
      <c r="P9">
        <f>92093.22-P8-P10</f>
        <v>34272.84</v>
      </c>
      <c r="Q9">
        <f>SUM(E9:P9)</f>
        <v>334316.35</v>
      </c>
      <c r="T9" s="79">
        <v>27859.7</v>
      </c>
      <c r="U9" s="77">
        <f>C9-T9</f>
        <v>8793.139999999996</v>
      </c>
    </row>
    <row r="10" spans="1:21" ht="15">
      <c r="A10" s="2">
        <v>3</v>
      </c>
      <c r="B10" s="3" t="s">
        <v>6</v>
      </c>
      <c r="C10" s="51">
        <v>28153.86</v>
      </c>
      <c r="E10">
        <v>37722.84</v>
      </c>
      <c r="F10">
        <v>26337.84</v>
      </c>
      <c r="G10">
        <v>20127.84</v>
      </c>
      <c r="H10">
        <v>20127.84</v>
      </c>
      <c r="I10">
        <v>20127.84</v>
      </c>
      <c r="J10">
        <v>20127.84</v>
      </c>
      <c r="K10">
        <v>31857.84</v>
      </c>
      <c r="L10">
        <v>20127.84</v>
      </c>
      <c r="M10">
        <v>32892.84</v>
      </c>
      <c r="N10">
        <v>20127.84</v>
      </c>
      <c r="O10">
        <v>31381.89</v>
      </c>
      <c r="P10">
        <v>44622.84</v>
      </c>
      <c r="Q10">
        <f>SUM(E10:P10)</f>
        <v>325583.13</v>
      </c>
      <c r="T10" s="78">
        <v>27131.93</v>
      </c>
      <c r="U10" s="77">
        <f>C10-T10</f>
        <v>1021.9300000000003</v>
      </c>
    </row>
    <row r="11" ht="15">
      <c r="A11" s="1"/>
    </row>
    <row r="12" ht="15">
      <c r="A12" s="1"/>
    </row>
    <row r="13" spans="1:4" ht="15">
      <c r="A13" s="4"/>
      <c r="B13" s="4"/>
      <c r="C13" s="4"/>
      <c r="D13" s="5"/>
    </row>
  </sheetData>
  <sheetProtection/>
  <mergeCells count="4">
    <mergeCell ref="A1:C1"/>
    <mergeCell ref="A2:C2"/>
    <mergeCell ref="A3:C3"/>
    <mergeCell ref="A4:D4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47.25" customHeight="1">
      <c r="A1" s="142" t="s">
        <v>33</v>
      </c>
      <c r="B1" s="142"/>
      <c r="C1" s="142"/>
      <c r="D1" s="76"/>
    </row>
    <row r="2" spans="1:4" ht="27.75" customHeight="1">
      <c r="A2" s="144" t="s">
        <v>144</v>
      </c>
      <c r="B2" s="144"/>
      <c r="C2" s="144"/>
      <c r="D2" s="4"/>
    </row>
    <row r="3" spans="1:4" ht="15" customHeight="1">
      <c r="A3" s="154" t="s">
        <v>1</v>
      </c>
      <c r="B3" s="154"/>
      <c r="C3" s="154"/>
      <c r="D3" s="75"/>
    </row>
    <row r="4" spans="1:4" ht="15">
      <c r="A4" s="143"/>
      <c r="B4" s="143"/>
      <c r="C4" s="143"/>
      <c r="D4" s="143"/>
    </row>
    <row r="5" ht="15">
      <c r="A5" s="1"/>
    </row>
    <row r="6" spans="1:6" ht="48.75" customHeight="1">
      <c r="A6" s="2" t="s">
        <v>2</v>
      </c>
      <c r="B6" s="2" t="s">
        <v>3</v>
      </c>
      <c r="C6" s="2" t="s">
        <v>4</v>
      </c>
      <c r="F6" s="73"/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5</v>
      </c>
      <c r="C8" s="51">
        <v>30914.29</v>
      </c>
    </row>
    <row r="9" spans="1:3" ht="15">
      <c r="A9" s="2">
        <v>2</v>
      </c>
      <c r="B9" s="3" t="s">
        <v>6</v>
      </c>
      <c r="C9" s="51">
        <v>26301.25</v>
      </c>
    </row>
    <row r="10" ht="15">
      <c r="A10" s="1"/>
    </row>
    <row r="11" ht="15">
      <c r="A11" s="1"/>
    </row>
    <row r="12" spans="1:4" ht="15">
      <c r="A12" s="4"/>
      <c r="B12" s="4"/>
      <c r="C12" s="4"/>
      <c r="D12" s="5"/>
    </row>
  </sheetData>
  <sheetProtection/>
  <mergeCells count="4">
    <mergeCell ref="A1:C1"/>
    <mergeCell ref="A2:C2"/>
    <mergeCell ref="A3:C3"/>
    <mergeCell ref="A4:D4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47.25" customHeight="1">
      <c r="A1" s="142" t="s">
        <v>33</v>
      </c>
      <c r="B1" s="142"/>
      <c r="C1" s="142"/>
      <c r="D1" s="76"/>
    </row>
    <row r="2" spans="1:4" ht="28.5" customHeight="1">
      <c r="A2" s="144" t="s">
        <v>145</v>
      </c>
      <c r="B2" s="144"/>
      <c r="C2" s="144"/>
      <c r="D2" s="4"/>
    </row>
    <row r="3" spans="1:4" ht="15" customHeight="1">
      <c r="A3" s="154" t="s">
        <v>1</v>
      </c>
      <c r="B3" s="154"/>
      <c r="C3" s="154"/>
      <c r="D3" s="75"/>
    </row>
    <row r="4" spans="1:4" ht="15">
      <c r="A4" s="143"/>
      <c r="B4" s="143"/>
      <c r="C4" s="143"/>
      <c r="D4" s="143"/>
    </row>
    <row r="5" ht="15">
      <c r="A5" s="1"/>
    </row>
    <row r="6" spans="1:6" ht="48.75" customHeight="1">
      <c r="A6" s="2" t="s">
        <v>2</v>
      </c>
      <c r="B6" s="2" t="s">
        <v>3</v>
      </c>
      <c r="C6" s="2" t="s">
        <v>4</v>
      </c>
      <c r="F6" s="73"/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5</v>
      </c>
      <c r="C8" s="51">
        <v>45300</v>
      </c>
    </row>
    <row r="9" spans="1:3" ht="15">
      <c r="A9" s="2">
        <v>2</v>
      </c>
      <c r="B9" s="3" t="s">
        <v>6</v>
      </c>
      <c r="C9" s="10">
        <v>27716.67</v>
      </c>
    </row>
    <row r="10" ht="15">
      <c r="A10" s="1"/>
    </row>
    <row r="11" ht="15">
      <c r="A11" s="1"/>
    </row>
    <row r="12" spans="1:4" ht="15">
      <c r="A12" s="4"/>
      <c r="B12" s="4"/>
      <c r="C12" s="4"/>
      <c r="D12" s="5"/>
    </row>
    <row r="13" spans="1:4" ht="15" customHeight="1">
      <c r="A13" s="145"/>
      <c r="B13" s="145"/>
      <c r="D13" s="7"/>
    </row>
    <row r="14" ht="15">
      <c r="A14" s="8"/>
    </row>
    <row r="15" ht="15">
      <c r="A15" s="8"/>
    </row>
  </sheetData>
  <sheetProtection/>
  <mergeCells count="5">
    <mergeCell ref="A1:C1"/>
    <mergeCell ref="A2:C2"/>
    <mergeCell ref="A3:C3"/>
    <mergeCell ref="A4:D4"/>
    <mergeCell ref="A13:B13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47.25" customHeight="1">
      <c r="A1" s="142" t="s">
        <v>33</v>
      </c>
      <c r="B1" s="142"/>
      <c r="C1" s="142"/>
      <c r="D1" s="76"/>
    </row>
    <row r="2" spans="1:4" ht="41.25" customHeight="1">
      <c r="A2" s="144" t="s">
        <v>146</v>
      </c>
      <c r="B2" s="144"/>
      <c r="C2" s="144"/>
      <c r="D2" s="4"/>
    </row>
    <row r="3" spans="1:4" ht="15" customHeight="1">
      <c r="A3" s="154" t="s">
        <v>1</v>
      </c>
      <c r="B3" s="154"/>
      <c r="C3" s="154"/>
      <c r="D3" s="75"/>
    </row>
    <row r="4" spans="1:4" ht="15">
      <c r="A4" s="143"/>
      <c r="B4" s="143"/>
      <c r="C4" s="143"/>
      <c r="D4" s="143"/>
    </row>
    <row r="5" ht="15">
      <c r="A5" s="1"/>
    </row>
    <row r="6" spans="1:6" ht="48.75" customHeight="1">
      <c r="A6" s="2" t="s">
        <v>2</v>
      </c>
      <c r="B6" s="2" t="s">
        <v>3</v>
      </c>
      <c r="C6" s="2" t="s">
        <v>4</v>
      </c>
      <c r="F6" s="73"/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5</v>
      </c>
      <c r="C8" s="51">
        <v>49753.44</v>
      </c>
    </row>
    <row r="9" spans="1:3" ht="15">
      <c r="A9" s="2">
        <v>2</v>
      </c>
      <c r="B9" s="3" t="s">
        <v>6</v>
      </c>
      <c r="C9" s="51">
        <v>47359.99</v>
      </c>
    </row>
    <row r="10" ht="15">
      <c r="A10" s="1"/>
    </row>
    <row r="11" ht="15">
      <c r="A11" s="1"/>
    </row>
    <row r="12" spans="1:4" ht="15">
      <c r="A12" s="4"/>
      <c r="B12" s="4"/>
      <c r="C12" s="4"/>
      <c r="D12" s="5"/>
    </row>
    <row r="13" spans="1:4" ht="15" customHeight="1">
      <c r="A13" s="145"/>
      <c r="B13" s="145"/>
      <c r="D13" s="7"/>
    </row>
    <row r="14" ht="15">
      <c r="A14" s="8"/>
    </row>
    <row r="15" ht="15">
      <c r="A15" s="8"/>
    </row>
  </sheetData>
  <sheetProtection/>
  <mergeCells count="5">
    <mergeCell ref="A1:C1"/>
    <mergeCell ref="A2:C2"/>
    <mergeCell ref="A3:C3"/>
    <mergeCell ref="A4:D4"/>
    <mergeCell ref="A13:B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29.421875" style="0" customWidth="1"/>
  </cols>
  <sheetData>
    <row r="1" spans="1:3" ht="47.25" customHeight="1">
      <c r="A1" s="142" t="s">
        <v>33</v>
      </c>
      <c r="B1" s="142"/>
      <c r="C1" s="142"/>
    </row>
    <row r="2" spans="1:3" ht="33" customHeight="1">
      <c r="A2" s="144" t="s">
        <v>196</v>
      </c>
      <c r="B2" s="144"/>
      <c r="C2" s="144"/>
    </row>
    <row r="3" spans="1:3" ht="15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6" ht="30">
      <c r="A6" s="2" t="s">
        <v>2</v>
      </c>
      <c r="B6" s="2" t="s">
        <v>3</v>
      </c>
      <c r="C6" s="2" t="s">
        <v>4</v>
      </c>
      <c r="F6" s="73"/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5</v>
      </c>
      <c r="C8" s="51">
        <v>44327.91</v>
      </c>
    </row>
    <row r="9" spans="1:3" ht="15">
      <c r="A9" s="2">
        <v>2</v>
      </c>
      <c r="B9" s="3" t="s">
        <v>6</v>
      </c>
      <c r="C9" s="51">
        <v>37164.95</v>
      </c>
    </row>
    <row r="10" spans="1:3" ht="15">
      <c r="A10" s="1"/>
      <c r="C10" s="109"/>
    </row>
    <row r="11" spans="1:3" ht="15">
      <c r="A11" s="4"/>
      <c r="B11" s="4"/>
      <c r="C11" s="5"/>
    </row>
    <row r="12" spans="1:3" ht="15" customHeight="1">
      <c r="A12" s="62"/>
      <c r="C12" s="7"/>
    </row>
    <row r="13" spans="1:2" ht="15">
      <c r="A13" s="145"/>
      <c r="B13" s="145"/>
    </row>
    <row r="14" ht="15">
      <c r="A14" s="8"/>
    </row>
    <row r="15" ht="15">
      <c r="A15" s="8"/>
    </row>
  </sheetData>
  <sheetProtection/>
  <mergeCells count="5">
    <mergeCell ref="A1:C1"/>
    <mergeCell ref="A2:C2"/>
    <mergeCell ref="A3:C3"/>
    <mergeCell ref="A4:C4"/>
    <mergeCell ref="A13:B13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3.57421875" style="0" customWidth="1"/>
    <col min="4" max="4" width="22.8515625" style="0" customWidth="1"/>
  </cols>
  <sheetData>
    <row r="1" spans="1:4" ht="47.25" customHeight="1">
      <c r="A1" s="142" t="s">
        <v>33</v>
      </c>
      <c r="B1" s="142"/>
      <c r="C1" s="142"/>
      <c r="D1" s="76"/>
    </row>
    <row r="2" spans="1:4" ht="30" customHeight="1">
      <c r="A2" s="144" t="s">
        <v>147</v>
      </c>
      <c r="B2" s="144"/>
      <c r="C2" s="144"/>
      <c r="D2" s="4"/>
    </row>
    <row r="3" spans="1:4" ht="15" customHeight="1">
      <c r="A3" s="154" t="s">
        <v>1</v>
      </c>
      <c r="B3" s="154"/>
      <c r="C3" s="154"/>
      <c r="D3" s="75"/>
    </row>
    <row r="4" spans="1:4" ht="15">
      <c r="A4" s="143"/>
      <c r="B4" s="143"/>
      <c r="C4" s="143"/>
      <c r="D4" s="143"/>
    </row>
    <row r="5" ht="15">
      <c r="A5" s="1"/>
    </row>
    <row r="6" spans="1:6" ht="48.75" customHeight="1">
      <c r="A6" s="2" t="s">
        <v>2</v>
      </c>
      <c r="B6" s="2" t="s">
        <v>3</v>
      </c>
      <c r="C6" s="2" t="s">
        <v>4</v>
      </c>
      <c r="F6" s="73"/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77</v>
      </c>
      <c r="C8" s="51">
        <v>51813.2</v>
      </c>
    </row>
    <row r="9" spans="1:3" ht="15">
      <c r="A9" s="2">
        <v>2</v>
      </c>
      <c r="B9" s="3" t="s">
        <v>76</v>
      </c>
      <c r="C9" s="51">
        <v>52277.51</v>
      </c>
    </row>
    <row r="10" ht="15">
      <c r="A10" s="1"/>
    </row>
    <row r="11" ht="15">
      <c r="A11" s="1"/>
    </row>
    <row r="12" spans="1:4" ht="15">
      <c r="A12" s="4"/>
      <c r="B12" s="4"/>
      <c r="C12" s="4"/>
      <c r="D12" s="5"/>
    </row>
    <row r="13" spans="1:4" ht="15" customHeight="1">
      <c r="A13" s="145"/>
      <c r="B13" s="145"/>
      <c r="D13" s="7"/>
    </row>
    <row r="14" ht="15">
      <c r="A14" s="8"/>
    </row>
    <row r="15" ht="15">
      <c r="A15" s="8"/>
    </row>
  </sheetData>
  <sheetProtection/>
  <mergeCells count="5">
    <mergeCell ref="A1:C1"/>
    <mergeCell ref="A2:C2"/>
    <mergeCell ref="A3:C3"/>
    <mergeCell ref="A4:D4"/>
    <mergeCell ref="A13:B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7.7109375" style="0" customWidth="1"/>
    <col min="2" max="2" width="34.28125" style="0" customWidth="1"/>
    <col min="3" max="3" width="25.140625" style="0" customWidth="1"/>
    <col min="4" max="4" width="22.8515625" style="0" customWidth="1"/>
  </cols>
  <sheetData>
    <row r="1" spans="1:4" ht="47.25" customHeight="1">
      <c r="A1" s="142" t="s">
        <v>33</v>
      </c>
      <c r="B1" s="142"/>
      <c r="C1" s="142"/>
      <c r="D1" s="76"/>
    </row>
    <row r="2" spans="1:4" ht="38.25" customHeight="1">
      <c r="A2" s="144" t="s">
        <v>148</v>
      </c>
      <c r="B2" s="144"/>
      <c r="C2" s="144"/>
      <c r="D2" s="4"/>
    </row>
    <row r="3" spans="1:4" ht="15" customHeight="1">
      <c r="A3" s="154" t="s">
        <v>1</v>
      </c>
      <c r="B3" s="154"/>
      <c r="C3" s="154"/>
      <c r="D3" s="75"/>
    </row>
    <row r="4" spans="1:4" ht="15">
      <c r="A4" s="143"/>
      <c r="B4" s="143"/>
      <c r="C4" s="143"/>
      <c r="D4" s="143"/>
    </row>
    <row r="5" ht="15">
      <c r="A5" s="1"/>
    </row>
    <row r="6" spans="1:6" ht="48.75" customHeight="1">
      <c r="A6" s="2" t="s">
        <v>2</v>
      </c>
      <c r="B6" s="2" t="s">
        <v>3</v>
      </c>
      <c r="C6" s="2" t="s">
        <v>4</v>
      </c>
      <c r="F6" s="73"/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77</v>
      </c>
      <c r="C8" s="51">
        <v>44407.74</v>
      </c>
    </row>
    <row r="9" spans="1:3" ht="15">
      <c r="A9" s="2">
        <v>2</v>
      </c>
      <c r="B9" s="3" t="s">
        <v>76</v>
      </c>
      <c r="C9" s="51">
        <v>26923.95</v>
      </c>
    </row>
    <row r="10" ht="15">
      <c r="A10" s="1"/>
    </row>
    <row r="11" ht="15">
      <c r="A11" s="1"/>
    </row>
    <row r="12" spans="1:4" ht="15">
      <c r="A12" s="4"/>
      <c r="B12" s="4"/>
      <c r="C12" s="4"/>
      <c r="D12" s="5"/>
    </row>
  </sheetData>
  <sheetProtection/>
  <mergeCells count="4">
    <mergeCell ref="A1:C1"/>
    <mergeCell ref="A2:C2"/>
    <mergeCell ref="A3:C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38.421875" style="0" customWidth="1"/>
  </cols>
  <sheetData>
    <row r="1" spans="1:3" ht="47.25" customHeight="1">
      <c r="A1" s="142" t="s">
        <v>33</v>
      </c>
      <c r="B1" s="142"/>
      <c r="C1" s="142"/>
    </row>
    <row r="2" spans="1:3" ht="31.5" customHeight="1">
      <c r="A2" s="144" t="s">
        <v>79</v>
      </c>
      <c r="B2" s="144"/>
      <c r="C2" s="144"/>
    </row>
    <row r="3" spans="1:3" ht="15">
      <c r="A3" s="143"/>
      <c r="B3" s="143"/>
      <c r="C3" s="143"/>
    </row>
    <row r="4" ht="15">
      <c r="A4" s="1"/>
    </row>
    <row r="5" spans="1:3" ht="30">
      <c r="A5" s="2" t="s">
        <v>2</v>
      </c>
      <c r="B5" s="2" t="s">
        <v>3</v>
      </c>
      <c r="C5" s="2" t="s">
        <v>4</v>
      </c>
    </row>
    <row r="6" spans="1:6" ht="15">
      <c r="A6" s="2">
        <v>1</v>
      </c>
      <c r="B6" s="2">
        <v>2</v>
      </c>
      <c r="C6" s="2">
        <v>3</v>
      </c>
      <c r="F6" s="73"/>
    </row>
    <row r="7" spans="1:3" ht="15">
      <c r="A7" s="2">
        <v>1</v>
      </c>
      <c r="B7" s="3" t="s">
        <v>78</v>
      </c>
      <c r="C7" s="51">
        <v>43236.1</v>
      </c>
    </row>
    <row r="8" spans="1:3" ht="15">
      <c r="A8" s="2">
        <v>2</v>
      </c>
      <c r="B8" s="3" t="s">
        <v>6</v>
      </c>
      <c r="C8" s="51">
        <v>35115.04</v>
      </c>
    </row>
    <row r="9" ht="15">
      <c r="A9" s="80"/>
    </row>
    <row r="10" spans="1:3" ht="15">
      <c r="A10" s="4"/>
      <c r="B10" s="4"/>
      <c r="C10" s="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38.421875" style="0" customWidth="1"/>
  </cols>
  <sheetData>
    <row r="1" spans="1:3" ht="47.25" customHeight="1">
      <c r="A1" s="142" t="s">
        <v>33</v>
      </c>
      <c r="B1" s="142"/>
      <c r="C1" s="142"/>
    </row>
    <row r="2" spans="1:3" ht="31.5" customHeight="1">
      <c r="A2" s="144" t="s">
        <v>80</v>
      </c>
      <c r="B2" s="144"/>
      <c r="C2" s="144"/>
    </row>
    <row r="3" spans="1:3" ht="15">
      <c r="A3" s="143"/>
      <c r="B3" s="143"/>
      <c r="C3" s="143"/>
    </row>
    <row r="4" ht="15">
      <c r="A4" s="1"/>
    </row>
    <row r="5" spans="1:3" ht="30">
      <c r="A5" s="2" t="s">
        <v>2</v>
      </c>
      <c r="B5" s="2" t="s">
        <v>3</v>
      </c>
      <c r="C5" s="2" t="s">
        <v>4</v>
      </c>
    </row>
    <row r="6" spans="1:6" ht="15">
      <c r="A6" s="2">
        <v>1</v>
      </c>
      <c r="B6" s="2">
        <v>2</v>
      </c>
      <c r="C6" s="2">
        <v>3</v>
      </c>
      <c r="F6" s="73"/>
    </row>
    <row r="7" spans="1:3" ht="15">
      <c r="A7" s="2">
        <v>1</v>
      </c>
      <c r="B7" s="3" t="s">
        <v>5</v>
      </c>
      <c r="C7" s="51">
        <v>56320.71</v>
      </c>
    </row>
    <row r="8" spans="1:3" ht="15">
      <c r="A8" s="2">
        <v>2</v>
      </c>
      <c r="B8" s="3" t="s">
        <v>67</v>
      </c>
      <c r="C8" s="51">
        <v>29195.51</v>
      </c>
    </row>
    <row r="9" spans="1:3" ht="15">
      <c r="A9" s="2">
        <v>3</v>
      </c>
      <c r="B9" s="3" t="s">
        <v>6</v>
      </c>
      <c r="C9" s="51">
        <v>38821.89</v>
      </c>
    </row>
    <row r="10" ht="15">
      <c r="A10" s="1"/>
    </row>
    <row r="11" spans="1:3" ht="15">
      <c r="A11" s="4"/>
      <c r="B11" s="4"/>
      <c r="C11" s="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38.421875" style="0" customWidth="1"/>
  </cols>
  <sheetData>
    <row r="1" spans="1:3" ht="47.25" customHeight="1">
      <c r="A1" s="142" t="s">
        <v>33</v>
      </c>
      <c r="B1" s="142"/>
      <c r="C1" s="142"/>
    </row>
    <row r="2" spans="1:3" ht="31.5" customHeight="1">
      <c r="A2" s="144" t="s">
        <v>81</v>
      </c>
      <c r="B2" s="144"/>
      <c r="C2" s="144"/>
    </row>
    <row r="3" spans="1:3" ht="15">
      <c r="A3" s="143"/>
      <c r="B3" s="143"/>
      <c r="C3" s="143"/>
    </row>
    <row r="4" ht="15">
      <c r="A4" s="1"/>
    </row>
    <row r="5" spans="1:3" ht="30">
      <c r="A5" s="2" t="s">
        <v>2</v>
      </c>
      <c r="B5" s="2" t="s">
        <v>3</v>
      </c>
      <c r="C5" s="2" t="s">
        <v>4</v>
      </c>
    </row>
    <row r="6" spans="1:6" ht="15">
      <c r="A6" s="2">
        <v>1</v>
      </c>
      <c r="B6" s="2">
        <v>2</v>
      </c>
      <c r="C6" s="2">
        <v>3</v>
      </c>
      <c r="F6" s="73"/>
    </row>
    <row r="7" spans="1:3" ht="15">
      <c r="A7" s="2">
        <v>1</v>
      </c>
      <c r="B7" s="3" t="s">
        <v>5</v>
      </c>
      <c r="C7" s="51">
        <v>51142.95</v>
      </c>
    </row>
    <row r="8" spans="1:3" ht="15">
      <c r="A8" s="2">
        <v>2</v>
      </c>
      <c r="B8" s="3" t="s">
        <v>6</v>
      </c>
      <c r="C8" s="51">
        <v>34840.61</v>
      </c>
    </row>
    <row r="9" ht="15">
      <c r="A9" s="80"/>
    </row>
    <row r="10" spans="1:3" ht="15">
      <c r="A10" s="4"/>
      <c r="B10" s="4"/>
      <c r="C10" s="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38.421875" style="0" customWidth="1"/>
  </cols>
  <sheetData>
    <row r="1" spans="1:3" ht="47.25" customHeight="1">
      <c r="A1" s="142" t="s">
        <v>33</v>
      </c>
      <c r="B1" s="142"/>
      <c r="C1" s="142"/>
    </row>
    <row r="2" spans="1:3" ht="31.5" customHeight="1">
      <c r="A2" s="144" t="s">
        <v>82</v>
      </c>
      <c r="B2" s="144"/>
      <c r="C2" s="144"/>
    </row>
    <row r="3" spans="1:3" ht="15">
      <c r="A3" s="143"/>
      <c r="B3" s="143"/>
      <c r="C3" s="143"/>
    </row>
    <row r="4" ht="15">
      <c r="A4" s="1"/>
    </row>
    <row r="5" spans="1:3" ht="30">
      <c r="A5" s="2" t="s">
        <v>2</v>
      </c>
      <c r="B5" s="2" t="s">
        <v>3</v>
      </c>
      <c r="C5" s="2" t="s">
        <v>4</v>
      </c>
    </row>
    <row r="6" spans="1:6" ht="15">
      <c r="A6" s="2">
        <v>1</v>
      </c>
      <c r="B6" s="2">
        <v>2</v>
      </c>
      <c r="C6" s="2">
        <v>3</v>
      </c>
      <c r="F6" s="73"/>
    </row>
    <row r="7" spans="1:3" ht="15">
      <c r="A7" s="2">
        <v>1</v>
      </c>
      <c r="B7" s="3" t="s">
        <v>5</v>
      </c>
      <c r="C7" s="51">
        <v>61510.44</v>
      </c>
    </row>
    <row r="8" spans="1:3" ht="15">
      <c r="A8" s="2">
        <v>2</v>
      </c>
      <c r="B8" s="3" t="s">
        <v>14</v>
      </c>
      <c r="C8" s="51">
        <v>29939.93</v>
      </c>
    </row>
    <row r="9" spans="1:3" ht="17.25" customHeight="1">
      <c r="A9" s="2">
        <v>3</v>
      </c>
      <c r="B9" s="3" t="s">
        <v>6</v>
      </c>
      <c r="C9" s="51">
        <v>42172.57</v>
      </c>
    </row>
    <row r="10" ht="15">
      <c r="A10" s="1"/>
    </row>
    <row r="11" spans="1:3" ht="15">
      <c r="A11" s="4"/>
      <c r="B11" s="4"/>
      <c r="C11" s="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38.421875" style="0" customWidth="1"/>
  </cols>
  <sheetData>
    <row r="1" spans="1:3" ht="47.25" customHeight="1">
      <c r="A1" s="142" t="s">
        <v>33</v>
      </c>
      <c r="B1" s="142"/>
      <c r="C1" s="142"/>
    </row>
    <row r="2" spans="1:3" ht="31.5" customHeight="1">
      <c r="A2" s="144" t="s">
        <v>83</v>
      </c>
      <c r="B2" s="144"/>
      <c r="C2" s="144"/>
    </row>
    <row r="3" spans="1:3" ht="15">
      <c r="A3" s="143"/>
      <c r="B3" s="143"/>
      <c r="C3" s="143"/>
    </row>
    <row r="4" ht="15">
      <c r="A4" s="1"/>
    </row>
    <row r="5" spans="1:3" ht="30">
      <c r="A5" s="2" t="s">
        <v>2</v>
      </c>
      <c r="B5" s="2" t="s">
        <v>3</v>
      </c>
      <c r="C5" s="2" t="s">
        <v>4</v>
      </c>
    </row>
    <row r="6" spans="1:6" ht="15">
      <c r="A6" s="2">
        <v>1</v>
      </c>
      <c r="B6" s="2">
        <v>2</v>
      </c>
      <c r="C6" s="2">
        <v>3</v>
      </c>
      <c r="F6" s="73"/>
    </row>
    <row r="7" spans="1:3" ht="15">
      <c r="A7" s="2">
        <v>1</v>
      </c>
      <c r="B7" s="3" t="s">
        <v>5</v>
      </c>
      <c r="C7" s="51">
        <v>44006.28</v>
      </c>
    </row>
    <row r="8" spans="1:3" ht="15">
      <c r="A8" s="2">
        <v>2</v>
      </c>
      <c r="B8" s="3" t="s">
        <v>14</v>
      </c>
      <c r="C8" s="51">
        <v>45632.72</v>
      </c>
    </row>
    <row r="9" spans="1:3" ht="15.75" customHeight="1">
      <c r="A9" s="2">
        <v>3</v>
      </c>
      <c r="B9" s="3" t="s">
        <v>6</v>
      </c>
      <c r="C9" s="51">
        <v>48920.15</v>
      </c>
    </row>
    <row r="10" ht="15">
      <c r="A10" s="80"/>
    </row>
    <row r="11" spans="1:3" ht="15">
      <c r="A11" s="4"/>
      <c r="B11" s="4"/>
      <c r="C11" s="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38.421875" style="0" customWidth="1"/>
  </cols>
  <sheetData>
    <row r="1" spans="1:3" ht="47.25" customHeight="1">
      <c r="A1" s="142" t="s">
        <v>33</v>
      </c>
      <c r="B1" s="142"/>
      <c r="C1" s="142"/>
    </row>
    <row r="2" spans="1:3" ht="31.5" customHeight="1">
      <c r="A2" s="144" t="s">
        <v>84</v>
      </c>
      <c r="B2" s="144"/>
      <c r="C2" s="144"/>
    </row>
    <row r="3" spans="1:3" ht="15">
      <c r="A3" s="143"/>
      <c r="B3" s="143"/>
      <c r="C3" s="143"/>
    </row>
    <row r="4" ht="15">
      <c r="A4" s="1"/>
    </row>
    <row r="5" spans="1:3" ht="30">
      <c r="A5" s="2" t="s">
        <v>2</v>
      </c>
      <c r="B5" s="2" t="s">
        <v>3</v>
      </c>
      <c r="C5" s="2" t="s">
        <v>4</v>
      </c>
    </row>
    <row r="6" spans="1:6" ht="15">
      <c r="A6" s="2">
        <v>1</v>
      </c>
      <c r="B6" s="2">
        <v>2</v>
      </c>
      <c r="C6" s="2">
        <v>3</v>
      </c>
      <c r="F6" s="73"/>
    </row>
    <row r="7" spans="1:3" ht="15">
      <c r="A7" s="2">
        <v>1</v>
      </c>
      <c r="B7" s="3" t="s">
        <v>5</v>
      </c>
      <c r="C7" s="51">
        <v>52518.19</v>
      </c>
    </row>
    <row r="8" spans="1:3" ht="15">
      <c r="A8" s="2">
        <v>2</v>
      </c>
      <c r="B8" s="3" t="s">
        <v>6</v>
      </c>
      <c r="C8" s="51">
        <v>0</v>
      </c>
    </row>
    <row r="9" ht="15">
      <c r="A9" s="80"/>
    </row>
    <row r="10" spans="1:3" ht="15">
      <c r="A10" s="4"/>
      <c r="B10" s="4"/>
      <c r="C10" s="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38.421875" style="0" customWidth="1"/>
  </cols>
  <sheetData>
    <row r="1" spans="1:3" ht="47.25" customHeight="1">
      <c r="A1" s="142" t="s">
        <v>33</v>
      </c>
      <c r="B1" s="142"/>
      <c r="C1" s="142"/>
    </row>
    <row r="2" spans="1:3" ht="31.5" customHeight="1">
      <c r="A2" s="144" t="s">
        <v>85</v>
      </c>
      <c r="B2" s="144"/>
      <c r="C2" s="144"/>
    </row>
    <row r="3" spans="1:3" ht="15">
      <c r="A3" s="143"/>
      <c r="B3" s="143"/>
      <c r="C3" s="143"/>
    </row>
    <row r="4" ht="15">
      <c r="A4" s="1"/>
    </row>
    <row r="5" spans="1:3" ht="30">
      <c r="A5" s="2" t="s">
        <v>2</v>
      </c>
      <c r="B5" s="2" t="s">
        <v>3</v>
      </c>
      <c r="C5" s="2" t="s">
        <v>4</v>
      </c>
    </row>
    <row r="6" spans="1:6" ht="15">
      <c r="A6" s="2">
        <v>1</v>
      </c>
      <c r="B6" s="2">
        <v>2</v>
      </c>
      <c r="C6" s="2">
        <v>3</v>
      </c>
      <c r="F6" s="73"/>
    </row>
    <row r="7" spans="1:3" ht="15">
      <c r="A7" s="2">
        <v>1</v>
      </c>
      <c r="B7" s="3" t="s">
        <v>5</v>
      </c>
      <c r="C7" s="51">
        <v>41680.83</v>
      </c>
    </row>
    <row r="8" spans="1:3" ht="15">
      <c r="A8" s="2">
        <v>2</v>
      </c>
      <c r="B8" s="3" t="s">
        <v>6</v>
      </c>
      <c r="C8" s="51">
        <v>28317.42</v>
      </c>
    </row>
    <row r="9" ht="15">
      <c r="A9" s="80"/>
    </row>
    <row r="10" spans="1:3" ht="15">
      <c r="A10" s="4"/>
      <c r="B10" s="4"/>
      <c r="C10" s="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38.421875" style="0" customWidth="1"/>
  </cols>
  <sheetData>
    <row r="1" spans="1:3" ht="47.25" customHeight="1">
      <c r="A1" s="142" t="s">
        <v>33</v>
      </c>
      <c r="B1" s="142"/>
      <c r="C1" s="142"/>
    </row>
    <row r="2" spans="1:3" ht="31.5" customHeight="1">
      <c r="A2" s="144" t="s">
        <v>149</v>
      </c>
      <c r="B2" s="144"/>
      <c r="C2" s="144"/>
    </row>
    <row r="3" spans="1:3" ht="15">
      <c r="A3" s="143"/>
      <c r="B3" s="143"/>
      <c r="C3" s="143"/>
    </row>
    <row r="4" ht="15">
      <c r="A4" s="1"/>
    </row>
    <row r="5" spans="1:3" ht="30">
      <c r="A5" s="2" t="s">
        <v>2</v>
      </c>
      <c r="B5" s="2" t="s">
        <v>3</v>
      </c>
      <c r="C5" s="2" t="s">
        <v>4</v>
      </c>
    </row>
    <row r="6" spans="1:6" ht="15">
      <c r="A6" s="2">
        <v>1</v>
      </c>
      <c r="B6" s="2">
        <v>2</v>
      </c>
      <c r="C6" s="2">
        <v>3</v>
      </c>
      <c r="F6" s="73"/>
    </row>
    <row r="7" spans="1:3" ht="15">
      <c r="A7" s="2">
        <v>1</v>
      </c>
      <c r="B7" s="3" t="s">
        <v>86</v>
      </c>
      <c r="C7" s="51">
        <v>35976.43</v>
      </c>
    </row>
    <row r="8" spans="1:3" ht="17.25" customHeight="1">
      <c r="A8" s="2">
        <v>2</v>
      </c>
      <c r="B8" s="3" t="s">
        <v>67</v>
      </c>
      <c r="C8" s="51">
        <v>26619.02</v>
      </c>
    </row>
    <row r="9" spans="1:3" ht="15">
      <c r="A9" s="2">
        <v>3</v>
      </c>
      <c r="B9" s="3" t="s">
        <v>37</v>
      </c>
      <c r="C9" s="51">
        <v>30726.14</v>
      </c>
    </row>
    <row r="10" spans="1:3" ht="15">
      <c r="A10" s="4"/>
      <c r="B10" s="4"/>
      <c r="C10" s="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30.140625" style="0" customWidth="1"/>
  </cols>
  <sheetData>
    <row r="1" spans="1:3" ht="47.25" customHeight="1">
      <c r="A1" s="142" t="s">
        <v>33</v>
      </c>
      <c r="B1" s="142"/>
      <c r="C1" s="142"/>
    </row>
    <row r="2" spans="1:3" ht="28.5" customHeight="1">
      <c r="A2" s="144" t="s">
        <v>197</v>
      </c>
      <c r="B2" s="144"/>
      <c r="C2" s="144"/>
    </row>
    <row r="3" spans="1:3" ht="15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6" ht="30">
      <c r="A6" s="2" t="s">
        <v>2</v>
      </c>
      <c r="B6" s="2" t="s">
        <v>3</v>
      </c>
      <c r="C6" s="2" t="s">
        <v>4</v>
      </c>
      <c r="F6" s="73"/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5</v>
      </c>
      <c r="C8" s="51">
        <v>50494.58</v>
      </c>
    </row>
    <row r="9" spans="1:3" ht="15">
      <c r="A9" s="2">
        <v>2</v>
      </c>
      <c r="B9" s="3" t="s">
        <v>6</v>
      </c>
      <c r="C9" s="51">
        <v>39848.54</v>
      </c>
    </row>
    <row r="10" ht="15">
      <c r="A10" s="1"/>
    </row>
    <row r="11" spans="1:3" ht="15">
      <c r="A11" s="4"/>
      <c r="B11" s="4"/>
      <c r="C11" s="5"/>
    </row>
    <row r="12" spans="1:3" ht="15" customHeight="1">
      <c r="A12" s="62"/>
      <c r="C12" s="7"/>
    </row>
    <row r="13" spans="1:2" ht="15">
      <c r="A13" s="145"/>
      <c r="B13" s="145"/>
    </row>
    <row r="14" ht="15">
      <c r="A14" s="8"/>
    </row>
    <row r="15" ht="15">
      <c r="A15" s="8"/>
    </row>
  </sheetData>
  <sheetProtection/>
  <mergeCells count="5">
    <mergeCell ref="A1:C1"/>
    <mergeCell ref="A2:C2"/>
    <mergeCell ref="A3:C3"/>
    <mergeCell ref="A4:C4"/>
    <mergeCell ref="A13:B13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37.140625" style="0" customWidth="1"/>
  </cols>
  <sheetData>
    <row r="1" spans="1:3" ht="52.5" customHeight="1">
      <c r="A1" s="155" t="s">
        <v>33</v>
      </c>
      <c r="B1" s="156"/>
      <c r="C1" s="157"/>
    </row>
    <row r="2" spans="1:3" ht="36" customHeight="1">
      <c r="A2" s="144" t="s">
        <v>38</v>
      </c>
      <c r="B2" s="144"/>
      <c r="C2" s="144"/>
    </row>
    <row r="3" spans="1:3" ht="15">
      <c r="A3" s="143" t="s">
        <v>1</v>
      </c>
      <c r="B3" s="143"/>
      <c r="C3" s="143"/>
    </row>
    <row r="4" ht="15">
      <c r="A4" s="1"/>
    </row>
    <row r="5" spans="1:3" ht="18.75" customHeight="1">
      <c r="A5" s="2" t="s">
        <v>2</v>
      </c>
      <c r="B5" s="2" t="s">
        <v>3</v>
      </c>
      <c r="C5" s="2" t="s">
        <v>4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3" t="s">
        <v>5</v>
      </c>
      <c r="C7" s="51">
        <v>41324.13</v>
      </c>
    </row>
    <row r="8" spans="1:3" ht="15">
      <c r="A8" s="2">
        <v>3</v>
      </c>
      <c r="B8" s="3" t="s">
        <v>37</v>
      </c>
      <c r="C8" s="51">
        <v>24476.96</v>
      </c>
    </row>
    <row r="9" ht="15">
      <c r="A9" s="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4.00390625" style="0" customWidth="1"/>
  </cols>
  <sheetData>
    <row r="1" spans="1:3" ht="51.75" customHeight="1">
      <c r="A1" s="155" t="s">
        <v>33</v>
      </c>
      <c r="B1" s="156"/>
      <c r="C1" s="157"/>
    </row>
    <row r="2" spans="1:3" ht="35.25" customHeight="1">
      <c r="A2" s="144" t="s">
        <v>39</v>
      </c>
      <c r="B2" s="144"/>
      <c r="C2" s="144"/>
    </row>
    <row r="3" spans="1:3" ht="15">
      <c r="A3" s="143"/>
      <c r="B3" s="143"/>
      <c r="C3" s="143"/>
    </row>
    <row r="4" ht="15">
      <c r="A4" s="1"/>
    </row>
    <row r="5" spans="1:3" ht="18.75" customHeight="1">
      <c r="A5" s="2" t="s">
        <v>2</v>
      </c>
      <c r="B5" s="2" t="s">
        <v>3</v>
      </c>
      <c r="C5" s="2" t="s">
        <v>4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3" t="s">
        <v>5</v>
      </c>
      <c r="C7" s="51">
        <v>33718.86</v>
      </c>
    </row>
    <row r="8" spans="1:3" ht="15">
      <c r="A8" s="2">
        <v>2</v>
      </c>
      <c r="B8" s="3" t="s">
        <v>37</v>
      </c>
      <c r="C8" s="51">
        <v>37680.83</v>
      </c>
    </row>
    <row r="9" ht="15">
      <c r="A9" s="8"/>
    </row>
    <row r="10" ht="15">
      <c r="A10" s="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39.00390625" style="0" customWidth="1"/>
  </cols>
  <sheetData>
    <row r="1" spans="1:3" ht="50.25" customHeight="1">
      <c r="A1" s="155" t="s">
        <v>33</v>
      </c>
      <c r="B1" s="156"/>
      <c r="C1" s="157"/>
    </row>
    <row r="2" spans="1:3" ht="34.5" customHeight="1">
      <c r="A2" s="144" t="s">
        <v>40</v>
      </c>
      <c r="B2" s="144"/>
      <c r="C2" s="144"/>
    </row>
    <row r="3" spans="1:3" ht="15">
      <c r="A3" s="143" t="s">
        <v>1</v>
      </c>
      <c r="B3" s="143"/>
      <c r="C3" s="143"/>
    </row>
    <row r="4" ht="15">
      <c r="A4" s="1"/>
    </row>
    <row r="5" spans="1:3" ht="18.75" customHeight="1">
      <c r="A5" s="2" t="s">
        <v>2</v>
      </c>
      <c r="B5" s="2" t="s">
        <v>3</v>
      </c>
      <c r="C5" s="2" t="s">
        <v>4</v>
      </c>
    </row>
    <row r="6" spans="1:3" ht="15">
      <c r="A6" s="2">
        <v>1</v>
      </c>
      <c r="B6" s="2">
        <v>2</v>
      </c>
      <c r="C6" s="2">
        <v>3</v>
      </c>
    </row>
    <row r="7" spans="1:4" ht="15">
      <c r="A7" s="2">
        <v>1</v>
      </c>
      <c r="B7" s="3" t="s">
        <v>5</v>
      </c>
      <c r="C7" s="51">
        <v>48291.71</v>
      </c>
      <c r="D7" s="4"/>
    </row>
    <row r="8" spans="1:4" ht="15">
      <c r="A8" s="2">
        <v>2</v>
      </c>
      <c r="B8" s="3" t="s">
        <v>7</v>
      </c>
      <c r="C8" s="51">
        <v>47080.92</v>
      </c>
      <c r="D8" s="4"/>
    </row>
    <row r="9" spans="1:4" ht="15">
      <c r="A9" s="2">
        <v>3</v>
      </c>
      <c r="B9" s="3" t="s">
        <v>6</v>
      </c>
      <c r="C9" s="51">
        <v>53763.17</v>
      </c>
      <c r="D9" s="4"/>
    </row>
    <row r="10" ht="15">
      <c r="A10" s="8"/>
    </row>
    <row r="11" ht="15">
      <c r="A11" s="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0.28125" style="0" customWidth="1"/>
  </cols>
  <sheetData>
    <row r="1" spans="1:3" ht="53.25" customHeight="1">
      <c r="A1" s="155" t="s">
        <v>33</v>
      </c>
      <c r="B1" s="156"/>
      <c r="C1" s="157"/>
    </row>
    <row r="2" spans="1:3" ht="34.5" customHeight="1">
      <c r="A2" s="144" t="s">
        <v>41</v>
      </c>
      <c r="B2" s="144"/>
      <c r="C2" s="144"/>
    </row>
    <row r="3" spans="1:3" ht="15">
      <c r="A3" s="143" t="s">
        <v>1</v>
      </c>
      <c r="B3" s="143"/>
      <c r="C3" s="143"/>
    </row>
    <row r="4" ht="15">
      <c r="A4" s="1"/>
    </row>
    <row r="5" spans="1:3" ht="18.75" customHeight="1">
      <c r="A5" s="2" t="s">
        <v>2</v>
      </c>
      <c r="B5" s="2" t="s">
        <v>3</v>
      </c>
      <c r="C5" s="2" t="s">
        <v>4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3" t="s">
        <v>5</v>
      </c>
      <c r="C7" s="51">
        <v>49708.98</v>
      </c>
    </row>
    <row r="8" spans="1:3" ht="15">
      <c r="A8" s="2">
        <v>2</v>
      </c>
      <c r="B8" s="3" t="s">
        <v>7</v>
      </c>
      <c r="C8" s="51">
        <v>26343.26</v>
      </c>
    </row>
    <row r="9" spans="1:3" ht="15">
      <c r="A9" s="2">
        <v>3</v>
      </c>
      <c r="B9" s="3" t="s">
        <v>6</v>
      </c>
      <c r="C9" s="51">
        <v>30523.46</v>
      </c>
    </row>
    <row r="10" ht="15">
      <c r="A10" s="8"/>
    </row>
    <row r="11" ht="15">
      <c r="A11" s="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0.7109375" style="0" customWidth="1"/>
  </cols>
  <sheetData>
    <row r="1" spans="1:3" ht="49.5" customHeight="1">
      <c r="A1" s="155" t="s">
        <v>33</v>
      </c>
      <c r="B1" s="156"/>
      <c r="C1" s="157"/>
    </row>
    <row r="2" spans="1:3" ht="49.5" customHeight="1">
      <c r="A2" s="144" t="s">
        <v>42</v>
      </c>
      <c r="B2" s="144"/>
      <c r="C2" s="144"/>
    </row>
    <row r="3" spans="1:3" ht="15">
      <c r="A3" s="143" t="s">
        <v>1</v>
      </c>
      <c r="B3" s="143"/>
      <c r="C3" s="143"/>
    </row>
    <row r="4" ht="15">
      <c r="A4" s="1"/>
    </row>
    <row r="5" spans="1:3" ht="18.75" customHeight="1">
      <c r="A5" s="2" t="s">
        <v>2</v>
      </c>
      <c r="B5" s="2" t="s">
        <v>3</v>
      </c>
      <c r="C5" s="2" t="s">
        <v>4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3" t="s">
        <v>5</v>
      </c>
      <c r="C7" s="51">
        <v>38587.5</v>
      </c>
    </row>
    <row r="8" spans="1:3" ht="15">
      <c r="A8" s="2">
        <v>3</v>
      </c>
      <c r="B8" s="3" t="s">
        <v>6</v>
      </c>
      <c r="C8" s="51">
        <v>27130.4</v>
      </c>
    </row>
    <row r="9" ht="15">
      <c r="A9" s="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37.28125" style="0" customWidth="1"/>
  </cols>
  <sheetData>
    <row r="1" spans="1:3" ht="48" customHeight="1">
      <c r="A1" s="155" t="s">
        <v>33</v>
      </c>
      <c r="B1" s="156"/>
      <c r="C1" s="157"/>
    </row>
    <row r="2" spans="1:3" ht="49.5" customHeight="1">
      <c r="A2" s="144" t="s">
        <v>44</v>
      </c>
      <c r="B2" s="144"/>
      <c r="C2" s="144"/>
    </row>
    <row r="3" spans="1:3" ht="15">
      <c r="A3" s="143" t="s">
        <v>1</v>
      </c>
      <c r="B3" s="143"/>
      <c r="C3" s="143"/>
    </row>
    <row r="4" ht="15">
      <c r="A4" s="1"/>
    </row>
    <row r="5" spans="1:3" ht="18.75" customHeight="1">
      <c r="A5" s="2" t="s">
        <v>2</v>
      </c>
      <c r="B5" s="2" t="s">
        <v>3</v>
      </c>
      <c r="C5" s="2" t="s">
        <v>4</v>
      </c>
    </row>
    <row r="6" spans="1:3" ht="15">
      <c r="A6" s="2">
        <v>1</v>
      </c>
      <c r="B6" s="2">
        <v>2</v>
      </c>
      <c r="C6" s="2">
        <v>3</v>
      </c>
    </row>
    <row r="7" spans="1:4" ht="15">
      <c r="A7" s="2">
        <v>1</v>
      </c>
      <c r="B7" s="3" t="s">
        <v>5</v>
      </c>
      <c r="C7" s="51">
        <v>0</v>
      </c>
      <c r="D7" t="s">
        <v>43</v>
      </c>
    </row>
    <row r="8" spans="1:3" ht="15">
      <c r="A8" s="2">
        <v>3</v>
      </c>
      <c r="B8" s="3" t="s">
        <v>6</v>
      </c>
      <c r="C8" s="51">
        <v>35274.29</v>
      </c>
    </row>
    <row r="9" ht="15">
      <c r="C9" s="6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0.00390625" style="0" customWidth="1"/>
  </cols>
  <sheetData>
    <row r="1" spans="1:3" ht="52.5" customHeight="1">
      <c r="A1" s="155" t="s">
        <v>33</v>
      </c>
      <c r="B1" s="156"/>
      <c r="C1" s="157"/>
    </row>
    <row r="2" spans="1:3" ht="36" customHeight="1">
      <c r="A2" s="144" t="s">
        <v>45</v>
      </c>
      <c r="B2" s="144"/>
      <c r="C2" s="144"/>
    </row>
    <row r="3" spans="1:3" ht="15">
      <c r="A3" s="143" t="s">
        <v>1</v>
      </c>
      <c r="B3" s="143"/>
      <c r="C3" s="143"/>
    </row>
    <row r="4" ht="15">
      <c r="A4" s="1"/>
    </row>
    <row r="5" spans="1:3" ht="18.75" customHeight="1">
      <c r="A5" s="2" t="s">
        <v>2</v>
      </c>
      <c r="B5" s="2" t="s">
        <v>3</v>
      </c>
      <c r="C5" s="2" t="s">
        <v>4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3" t="s">
        <v>5</v>
      </c>
      <c r="C7" s="51">
        <v>46653.48</v>
      </c>
    </row>
    <row r="8" spans="1:3" ht="15">
      <c r="A8" s="2">
        <v>2</v>
      </c>
      <c r="B8" s="3" t="s">
        <v>6</v>
      </c>
      <c r="C8" s="51">
        <v>31673.53</v>
      </c>
    </row>
    <row r="9" ht="15">
      <c r="A9" s="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39.421875" style="0" customWidth="1"/>
  </cols>
  <sheetData>
    <row r="1" spans="1:3" ht="38.25" customHeight="1">
      <c r="A1" s="155" t="s">
        <v>33</v>
      </c>
      <c r="B1" s="156"/>
      <c r="C1" s="157"/>
    </row>
    <row r="2" spans="1:3" ht="36" customHeight="1">
      <c r="A2" s="144" t="s">
        <v>46</v>
      </c>
      <c r="B2" s="144"/>
      <c r="C2" s="144"/>
    </row>
    <row r="3" spans="1:3" ht="15">
      <c r="A3" s="143" t="s">
        <v>1</v>
      </c>
      <c r="B3" s="143"/>
      <c r="C3" s="143"/>
    </row>
    <row r="4" ht="15">
      <c r="A4" s="1"/>
    </row>
    <row r="5" spans="1:3" ht="18.75" customHeight="1">
      <c r="A5" s="2" t="s">
        <v>2</v>
      </c>
      <c r="B5" s="2" t="s">
        <v>3</v>
      </c>
      <c r="C5" s="2" t="s">
        <v>4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3" t="s">
        <v>5</v>
      </c>
      <c r="C7" s="51">
        <v>38432</v>
      </c>
    </row>
    <row r="8" spans="1:3" ht="15">
      <c r="A8" s="2">
        <v>3</v>
      </c>
      <c r="B8" s="3" t="s">
        <v>6</v>
      </c>
      <c r="C8" s="51">
        <v>38907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38.140625" style="0" customWidth="1"/>
  </cols>
  <sheetData>
    <row r="1" spans="1:3" ht="51" customHeight="1">
      <c r="A1" s="155" t="s">
        <v>33</v>
      </c>
      <c r="B1" s="156"/>
      <c r="C1" s="157"/>
    </row>
    <row r="2" spans="1:3" ht="34.5" customHeight="1">
      <c r="A2" s="144" t="s">
        <v>47</v>
      </c>
      <c r="B2" s="144"/>
      <c r="C2" s="144"/>
    </row>
    <row r="3" spans="1:3" ht="15">
      <c r="A3" s="143" t="s">
        <v>1</v>
      </c>
      <c r="B3" s="143"/>
      <c r="C3" s="143"/>
    </row>
    <row r="4" ht="15">
      <c r="A4" s="1"/>
    </row>
    <row r="5" spans="1:3" ht="18.75" customHeight="1">
      <c r="A5" s="2" t="s">
        <v>2</v>
      </c>
      <c r="B5" s="2" t="s">
        <v>3</v>
      </c>
      <c r="C5" s="2" t="s">
        <v>4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3" t="s">
        <v>5</v>
      </c>
      <c r="C7" s="51">
        <v>41484</v>
      </c>
    </row>
    <row r="8" spans="1:3" ht="15">
      <c r="A8" s="2">
        <v>3</v>
      </c>
      <c r="B8" s="3" t="s">
        <v>6</v>
      </c>
      <c r="C8" s="51">
        <v>36524</v>
      </c>
    </row>
    <row r="9" ht="15">
      <c r="A9" s="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37.00390625" style="0" customWidth="1"/>
  </cols>
  <sheetData>
    <row r="1" spans="1:3" ht="54.75" customHeight="1">
      <c r="A1" s="155" t="s">
        <v>33</v>
      </c>
      <c r="B1" s="156"/>
      <c r="C1" s="157"/>
    </row>
    <row r="2" spans="1:3" ht="30.75" customHeight="1">
      <c r="A2" s="144" t="s">
        <v>48</v>
      </c>
      <c r="B2" s="144"/>
      <c r="C2" s="144"/>
    </row>
    <row r="3" spans="1:3" ht="15">
      <c r="A3" s="143" t="s">
        <v>1</v>
      </c>
      <c r="B3" s="143"/>
      <c r="C3" s="143"/>
    </row>
    <row r="4" ht="15">
      <c r="A4" s="1"/>
    </row>
    <row r="5" spans="1:3" ht="18.75" customHeight="1">
      <c r="A5" s="2" t="s">
        <v>2</v>
      </c>
      <c r="B5" s="2" t="s">
        <v>3</v>
      </c>
      <c r="C5" s="2" t="s">
        <v>4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3" t="s">
        <v>5</v>
      </c>
      <c r="C7" s="111">
        <v>43549.3</v>
      </c>
    </row>
    <row r="8" spans="1:3" ht="15">
      <c r="A8" s="2">
        <v>3</v>
      </c>
      <c r="B8" s="3" t="s">
        <v>6</v>
      </c>
      <c r="C8" s="111">
        <v>43974.01</v>
      </c>
    </row>
    <row r="9" ht="15">
      <c r="A9" s="8"/>
    </row>
    <row r="10" ht="15">
      <c r="A10" s="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30.7109375" style="0" customWidth="1"/>
  </cols>
  <sheetData>
    <row r="1" spans="1:3" ht="47.25" customHeight="1">
      <c r="A1" s="142" t="s">
        <v>33</v>
      </c>
      <c r="B1" s="142"/>
      <c r="C1" s="142"/>
    </row>
    <row r="2" spans="1:3" ht="30.75" customHeight="1">
      <c r="A2" s="144" t="s">
        <v>192</v>
      </c>
      <c r="B2" s="144"/>
      <c r="C2" s="144"/>
    </row>
    <row r="3" spans="1:3" ht="15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6" ht="30">
      <c r="A6" s="2" t="s">
        <v>2</v>
      </c>
      <c r="B6" s="2" t="s">
        <v>3</v>
      </c>
      <c r="C6" s="2" t="s">
        <v>4</v>
      </c>
      <c r="F6" s="73"/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74" t="s">
        <v>5</v>
      </c>
      <c r="C8" s="51">
        <v>0</v>
      </c>
    </row>
    <row r="9" spans="1:3" ht="15">
      <c r="A9" s="2">
        <v>2</v>
      </c>
      <c r="B9" s="3" t="s">
        <v>6</v>
      </c>
      <c r="C9" s="51">
        <v>37542</v>
      </c>
    </row>
    <row r="10" ht="15">
      <c r="A10" s="1"/>
    </row>
    <row r="11" spans="1:3" ht="15">
      <c r="A11" s="4"/>
      <c r="B11" s="4"/>
      <c r="C11" s="5"/>
    </row>
    <row r="12" spans="1:3" ht="15" customHeight="1">
      <c r="A12" s="62"/>
      <c r="C12" s="7"/>
    </row>
    <row r="13" spans="1:2" ht="15">
      <c r="A13" s="145"/>
      <c r="B13" s="145"/>
    </row>
    <row r="14" ht="15">
      <c r="A14" s="8"/>
    </row>
    <row r="15" ht="15">
      <c r="A15" s="8"/>
    </row>
  </sheetData>
  <sheetProtection/>
  <mergeCells count="5">
    <mergeCell ref="A1:C1"/>
    <mergeCell ref="A2:C2"/>
    <mergeCell ref="A3:C3"/>
    <mergeCell ref="A4:C4"/>
    <mergeCell ref="A13:B13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3"/>
  <legacyDrawing r:id="rId2"/>
</worksheet>
</file>

<file path=xl/worksheets/sheet60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36.7109375" style="0" customWidth="1"/>
  </cols>
  <sheetData>
    <row r="1" spans="1:3" ht="55.5" customHeight="1">
      <c r="A1" s="155" t="s">
        <v>33</v>
      </c>
      <c r="B1" s="156"/>
      <c r="C1" s="157"/>
    </row>
    <row r="2" spans="1:3" ht="33" customHeight="1">
      <c r="A2" s="144" t="s">
        <v>49</v>
      </c>
      <c r="B2" s="144"/>
      <c r="C2" s="144"/>
    </row>
    <row r="3" spans="1:3" ht="15">
      <c r="A3" s="143" t="s">
        <v>1</v>
      </c>
      <c r="B3" s="143"/>
      <c r="C3" s="143"/>
    </row>
    <row r="4" ht="15">
      <c r="A4" s="1"/>
    </row>
    <row r="5" spans="1:3" ht="18.75" customHeight="1">
      <c r="A5" s="2" t="s">
        <v>2</v>
      </c>
      <c r="B5" s="2" t="s">
        <v>3</v>
      </c>
      <c r="C5" s="2" t="s">
        <v>4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3" t="s">
        <v>5</v>
      </c>
      <c r="C7" s="51">
        <v>55016.07</v>
      </c>
    </row>
    <row r="8" spans="1:3" ht="15">
      <c r="A8" s="2">
        <v>2</v>
      </c>
      <c r="B8" s="3" t="s">
        <v>6</v>
      </c>
      <c r="C8" s="51">
        <v>31018.41</v>
      </c>
    </row>
    <row r="9" ht="15">
      <c r="A9" s="8"/>
    </row>
    <row r="10" ht="15">
      <c r="A10" s="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44.140625" style="0" customWidth="1"/>
  </cols>
  <sheetData>
    <row r="1" spans="1:3" ht="66" customHeight="1">
      <c r="A1" s="155" t="s">
        <v>33</v>
      </c>
      <c r="B1" s="156"/>
      <c r="C1" s="157"/>
    </row>
    <row r="2" spans="1:3" ht="32.25" customHeight="1">
      <c r="A2" s="144" t="s">
        <v>50</v>
      </c>
      <c r="B2" s="144"/>
      <c r="C2" s="144"/>
    </row>
    <row r="3" spans="1:3" ht="15">
      <c r="A3" s="143" t="s">
        <v>1</v>
      </c>
      <c r="B3" s="143"/>
      <c r="C3" s="143"/>
    </row>
    <row r="4" ht="15">
      <c r="A4" s="1"/>
    </row>
    <row r="5" spans="1:3" ht="18.75" customHeight="1">
      <c r="A5" s="2" t="s">
        <v>2</v>
      </c>
      <c r="B5" s="2" t="s">
        <v>3</v>
      </c>
      <c r="C5" s="2" t="s">
        <v>4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3" t="s">
        <v>5</v>
      </c>
      <c r="C7" s="51">
        <v>43956</v>
      </c>
    </row>
    <row r="8" spans="1:3" ht="15">
      <c r="A8" s="2">
        <v>2</v>
      </c>
      <c r="B8" s="3" t="s">
        <v>7</v>
      </c>
      <c r="C8" s="51">
        <v>49908</v>
      </c>
    </row>
    <row r="9" spans="1:3" ht="15">
      <c r="A9" s="2">
        <v>3</v>
      </c>
      <c r="B9" s="3" t="s">
        <v>6</v>
      </c>
      <c r="C9" s="51">
        <v>39480</v>
      </c>
    </row>
    <row r="10" ht="15">
      <c r="A10" s="8"/>
    </row>
    <row r="11" ht="15">
      <c r="A11" s="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38.7109375" style="0" customWidth="1"/>
  </cols>
  <sheetData>
    <row r="1" spans="1:3" ht="61.5" customHeight="1">
      <c r="A1" s="155" t="s">
        <v>33</v>
      </c>
      <c r="B1" s="156"/>
      <c r="C1" s="157"/>
    </row>
    <row r="2" spans="1:3" ht="49.5" customHeight="1">
      <c r="A2" s="144" t="s">
        <v>51</v>
      </c>
      <c r="B2" s="144"/>
      <c r="C2" s="144"/>
    </row>
    <row r="3" spans="1:3" ht="15">
      <c r="A3" s="143" t="s">
        <v>1</v>
      </c>
      <c r="B3" s="143"/>
      <c r="C3" s="143"/>
    </row>
    <row r="4" ht="15">
      <c r="A4" s="1"/>
    </row>
    <row r="5" spans="1:3" ht="18.75" customHeight="1">
      <c r="A5" s="2" t="s">
        <v>2</v>
      </c>
      <c r="B5" s="2" t="s">
        <v>3</v>
      </c>
      <c r="C5" s="2" t="s">
        <v>4</v>
      </c>
    </row>
    <row r="6" spans="1:3" ht="15">
      <c r="A6" s="2">
        <v>1</v>
      </c>
      <c r="B6" s="2">
        <v>2</v>
      </c>
      <c r="C6" s="2">
        <v>3</v>
      </c>
    </row>
    <row r="7" spans="1:3" ht="15">
      <c r="A7" s="2">
        <v>1</v>
      </c>
      <c r="B7" s="3" t="s">
        <v>5</v>
      </c>
      <c r="C7" s="51">
        <v>46973.54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1.28125" style="0" customWidth="1"/>
    <col min="3" max="3" width="40.140625" style="0" customWidth="1"/>
    <col min="4" max="4" width="12.57421875" style="0" customWidth="1"/>
  </cols>
  <sheetData>
    <row r="1" spans="1:3" ht="54.75" customHeight="1">
      <c r="A1" s="155" t="s">
        <v>33</v>
      </c>
      <c r="B1" s="156"/>
      <c r="C1" s="157"/>
    </row>
    <row r="2" spans="1:3" ht="36" customHeight="1">
      <c r="A2" s="144" t="s">
        <v>52</v>
      </c>
      <c r="B2" s="144"/>
      <c r="C2" s="144"/>
    </row>
    <row r="3" spans="1:3" ht="15">
      <c r="A3" s="143" t="s">
        <v>1</v>
      </c>
      <c r="B3" s="143"/>
      <c r="C3" s="143"/>
    </row>
    <row r="4" ht="15">
      <c r="A4" s="1"/>
    </row>
    <row r="5" spans="1:3" ht="18.75" customHeight="1">
      <c r="A5" s="2" t="s">
        <v>2</v>
      </c>
      <c r="B5" s="2" t="s">
        <v>3</v>
      </c>
      <c r="C5" s="2" t="s">
        <v>4</v>
      </c>
    </row>
    <row r="6" spans="1:3" ht="15">
      <c r="A6" s="2">
        <v>1</v>
      </c>
      <c r="B6" s="2">
        <v>2</v>
      </c>
      <c r="C6" s="2">
        <v>3</v>
      </c>
    </row>
    <row r="7" spans="1:4" ht="15">
      <c r="A7" s="2">
        <v>1</v>
      </c>
      <c r="B7" s="65" t="s">
        <v>5</v>
      </c>
      <c r="C7" s="51">
        <v>0</v>
      </c>
      <c r="D7" t="s">
        <v>43</v>
      </c>
    </row>
    <row r="8" spans="1:3" ht="15">
      <c r="A8" s="2">
        <v>2</v>
      </c>
      <c r="B8" s="3" t="s">
        <v>6</v>
      </c>
      <c r="C8" s="10">
        <v>30504.89</v>
      </c>
    </row>
    <row r="9" ht="15">
      <c r="A9" s="8"/>
    </row>
    <row r="10" ht="15">
      <c r="A10" s="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7" sqref="C7:C8"/>
    </sheetView>
  </sheetViews>
  <sheetFormatPr defaultColWidth="9.00390625" defaultRowHeight="15"/>
  <cols>
    <col min="1" max="1" width="6.7109375" style="92" customWidth="1"/>
    <col min="2" max="2" width="53.00390625" style="92" customWidth="1"/>
    <col min="3" max="3" width="12.28125" style="92" customWidth="1"/>
    <col min="4" max="16384" width="9.00390625" style="92" customWidth="1"/>
  </cols>
  <sheetData>
    <row r="1" spans="1:3" ht="52.5" customHeight="1">
      <c r="A1" s="158" t="s">
        <v>33</v>
      </c>
      <c r="B1" s="158"/>
      <c r="C1" s="158"/>
    </row>
    <row r="2" spans="1:3" ht="39" customHeight="1">
      <c r="A2" s="160" t="s">
        <v>201</v>
      </c>
      <c r="B2" s="160"/>
      <c r="C2" s="160"/>
    </row>
    <row r="3" spans="1:3" ht="15" customHeight="1">
      <c r="A3" s="159" t="s">
        <v>1</v>
      </c>
      <c r="B3" s="159"/>
      <c r="C3" s="159"/>
    </row>
    <row r="4" spans="1:3" ht="15" customHeight="1">
      <c r="A4" s="161"/>
      <c r="B4" s="161"/>
      <c r="C4" s="161"/>
    </row>
    <row r="5" ht="18.75">
      <c r="A5" s="103"/>
    </row>
    <row r="6" spans="1:3" ht="75">
      <c r="A6" s="102" t="s">
        <v>2</v>
      </c>
      <c r="B6" s="102" t="s">
        <v>3</v>
      </c>
      <c r="C6" s="102" t="s">
        <v>4</v>
      </c>
    </row>
    <row r="7" spans="1:3" ht="16.5" customHeight="1">
      <c r="A7" s="102">
        <v>1</v>
      </c>
      <c r="B7" s="102">
        <v>3</v>
      </c>
      <c r="C7" s="102">
        <v>4</v>
      </c>
    </row>
    <row r="8" spans="1:3" ht="18.75">
      <c r="A8" s="101">
        <v>1</v>
      </c>
      <c r="B8" s="101" t="s">
        <v>5</v>
      </c>
      <c r="C8" s="112">
        <v>57355.19</v>
      </c>
    </row>
    <row r="9" spans="1:3" ht="18.75">
      <c r="A9" s="101">
        <v>2</v>
      </c>
      <c r="B9" s="101" t="s">
        <v>6</v>
      </c>
      <c r="C9" s="112">
        <v>30058.91</v>
      </c>
    </row>
    <row r="10" spans="1:3" ht="18.75">
      <c r="A10" s="100"/>
      <c r="B10" s="99"/>
      <c r="C10" s="99"/>
    </row>
    <row r="11" spans="1:3" ht="18.75">
      <c r="A11" s="98"/>
      <c r="B11" s="98"/>
      <c r="C11" s="97"/>
    </row>
    <row r="12" spans="1:3" ht="15" customHeight="1">
      <c r="A12" s="96"/>
      <c r="B12" s="94"/>
      <c r="C12" s="93"/>
    </row>
    <row r="13" spans="1:3" ht="18.75">
      <c r="A13" s="93"/>
      <c r="B13" s="94"/>
      <c r="C13" s="93"/>
    </row>
    <row r="14" spans="1:3" ht="18.75">
      <c r="A14" s="95"/>
      <c r="B14" s="94"/>
      <c r="C14" s="93"/>
    </row>
  </sheetData>
  <sheetProtection/>
  <mergeCells count="4">
    <mergeCell ref="A1:C1"/>
    <mergeCell ref="A3:C3"/>
    <mergeCell ref="A2:C2"/>
    <mergeCell ref="A4:C4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7" sqref="C7:C8"/>
    </sheetView>
  </sheetViews>
  <sheetFormatPr defaultColWidth="9.140625" defaultRowHeight="15"/>
  <cols>
    <col min="2" max="2" width="49.140625" style="0" customWidth="1"/>
    <col min="3" max="3" width="18.28125" style="0" customWidth="1"/>
  </cols>
  <sheetData>
    <row r="1" spans="1:3" ht="50.25" customHeight="1">
      <c r="A1" s="162" t="s">
        <v>33</v>
      </c>
      <c r="B1" s="146"/>
      <c r="C1" s="146"/>
    </row>
    <row r="2" spans="1:3" ht="33" customHeight="1">
      <c r="A2" s="144" t="s">
        <v>202</v>
      </c>
      <c r="B2" s="144"/>
      <c r="C2" s="144"/>
    </row>
    <row r="3" spans="1:3" ht="15" customHeight="1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3" ht="50.25" customHeight="1">
      <c r="A6" s="2" t="s">
        <v>2</v>
      </c>
      <c r="B6" s="2" t="s">
        <v>3</v>
      </c>
      <c r="C6" s="2" t="s">
        <v>4</v>
      </c>
    </row>
    <row r="7" spans="1:3" ht="15">
      <c r="A7" s="2">
        <v>1</v>
      </c>
      <c r="B7" s="2">
        <v>3</v>
      </c>
      <c r="C7" s="2">
        <v>4</v>
      </c>
    </row>
    <row r="8" spans="1:3" ht="18" customHeight="1">
      <c r="A8" s="2">
        <v>1</v>
      </c>
      <c r="B8" s="101" t="s">
        <v>5</v>
      </c>
      <c r="C8" s="91">
        <v>56859.95</v>
      </c>
    </row>
    <row r="9" spans="1:3" ht="21" customHeight="1">
      <c r="A9" s="2">
        <v>2</v>
      </c>
      <c r="B9" s="101" t="s">
        <v>6</v>
      </c>
      <c r="C9" s="91">
        <v>33034.99</v>
      </c>
    </row>
    <row r="10" spans="1:3" ht="15">
      <c r="A10" s="4"/>
      <c r="B10" s="4"/>
      <c r="C10" s="5"/>
    </row>
    <row r="11" spans="1:3" ht="15">
      <c r="A11" s="62"/>
      <c r="C11" s="7"/>
    </row>
    <row r="12" ht="15">
      <c r="A12" s="8"/>
    </row>
    <row r="13" spans="1:3" ht="15">
      <c r="A13" s="8"/>
      <c r="C13" s="64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52.421875" style="0" customWidth="1"/>
    <col min="3" max="3" width="22.8515625" style="0" customWidth="1"/>
  </cols>
  <sheetData>
    <row r="1" spans="1:3" ht="45" customHeight="1">
      <c r="A1" s="162" t="s">
        <v>33</v>
      </c>
      <c r="B1" s="146"/>
      <c r="C1" s="146"/>
    </row>
    <row r="2" spans="1:3" ht="42.75" customHeight="1">
      <c r="A2" s="163" t="s">
        <v>203</v>
      </c>
      <c r="B2" s="163"/>
      <c r="C2" s="163"/>
    </row>
    <row r="3" spans="1:3" ht="15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3" ht="45">
      <c r="A6" s="2" t="s">
        <v>2</v>
      </c>
      <c r="B6" s="2" t="s">
        <v>3</v>
      </c>
      <c r="C6" s="2" t="s">
        <v>4</v>
      </c>
    </row>
    <row r="7" spans="1:3" ht="15">
      <c r="A7" s="2">
        <v>1</v>
      </c>
      <c r="B7" s="2">
        <v>3</v>
      </c>
      <c r="C7" s="2">
        <v>4</v>
      </c>
    </row>
    <row r="8" spans="1:3" ht="15">
      <c r="A8" s="2">
        <v>1</v>
      </c>
      <c r="B8" s="101" t="s">
        <v>5</v>
      </c>
      <c r="C8" s="91">
        <v>40421.81</v>
      </c>
    </row>
    <row r="9" spans="1:3" ht="15">
      <c r="A9" s="2">
        <v>2</v>
      </c>
      <c r="B9" s="101" t="s">
        <v>6</v>
      </c>
      <c r="C9" s="91">
        <v>35549.62</v>
      </c>
    </row>
    <row r="10" ht="15">
      <c r="A10" s="1"/>
    </row>
    <row r="11" spans="1:3" ht="15">
      <c r="A11" s="72"/>
      <c r="B11" s="4"/>
      <c r="C11" s="5"/>
    </row>
    <row r="12" spans="1:3" ht="15" customHeight="1">
      <c r="A12" s="62"/>
      <c r="C12" s="7"/>
    </row>
    <row r="13" ht="15">
      <c r="A13" s="8"/>
    </row>
    <row r="14" spans="1:3" ht="15">
      <c r="A14" s="8"/>
      <c r="C14" s="64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28125" style="0" customWidth="1"/>
    <col min="2" max="2" width="52.8515625" style="0" customWidth="1"/>
    <col min="3" max="3" width="22.8515625" style="0" customWidth="1"/>
  </cols>
  <sheetData>
    <row r="1" spans="1:3" ht="34.5" customHeight="1">
      <c r="A1" s="162" t="s">
        <v>33</v>
      </c>
      <c r="B1" s="146"/>
      <c r="C1" s="146"/>
    </row>
    <row r="2" spans="1:3" ht="36" customHeight="1">
      <c r="A2" s="144" t="s">
        <v>204</v>
      </c>
      <c r="B2" s="144"/>
      <c r="C2" s="144"/>
    </row>
    <row r="3" spans="1:3" ht="15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3" ht="45">
      <c r="A6" s="2" t="s">
        <v>2</v>
      </c>
      <c r="B6" s="2" t="s">
        <v>3</v>
      </c>
      <c r="C6" s="2" t="s">
        <v>4</v>
      </c>
    </row>
    <row r="7" spans="1:3" ht="15">
      <c r="A7" s="2">
        <v>1</v>
      </c>
      <c r="B7" s="2">
        <v>3</v>
      </c>
      <c r="C7" s="2">
        <v>4</v>
      </c>
    </row>
    <row r="8" spans="1:3" ht="15">
      <c r="A8" s="2">
        <v>1</v>
      </c>
      <c r="B8" s="3" t="s">
        <v>96</v>
      </c>
      <c r="C8" s="91">
        <v>65239.78</v>
      </c>
    </row>
    <row r="9" spans="1:3" ht="15">
      <c r="A9" s="2">
        <v>2</v>
      </c>
      <c r="B9" s="3" t="s">
        <v>14</v>
      </c>
      <c r="C9" s="91">
        <v>35741.95</v>
      </c>
    </row>
    <row r="10" spans="1:3" ht="15">
      <c r="A10" s="2">
        <v>3</v>
      </c>
      <c r="B10" s="3" t="s">
        <v>6</v>
      </c>
      <c r="C10" s="91">
        <v>50832.52</v>
      </c>
    </row>
    <row r="11" ht="15">
      <c r="A11" s="1"/>
    </row>
    <row r="12" spans="1:3" ht="15">
      <c r="A12" s="4"/>
      <c r="B12" s="4"/>
      <c r="C12" s="5"/>
    </row>
    <row r="13" spans="1:3" ht="15" customHeight="1">
      <c r="A13" s="62"/>
      <c r="C13" s="7"/>
    </row>
    <row r="14" ht="15">
      <c r="A14" s="8"/>
    </row>
    <row r="15" ht="15">
      <c r="A15" s="8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51.8515625" style="0" customWidth="1"/>
    <col min="3" max="3" width="22.8515625" style="0" customWidth="1"/>
  </cols>
  <sheetData>
    <row r="1" spans="1:3" ht="34.5" customHeight="1">
      <c r="A1" s="162" t="s">
        <v>33</v>
      </c>
      <c r="B1" s="146"/>
      <c r="C1" s="146"/>
    </row>
    <row r="2" spans="1:3" ht="31.5" customHeight="1">
      <c r="A2" s="144" t="s">
        <v>205</v>
      </c>
      <c r="B2" s="144"/>
      <c r="C2" s="144"/>
    </row>
    <row r="3" spans="1:3" ht="15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3" ht="45">
      <c r="A6" s="2" t="s">
        <v>2</v>
      </c>
      <c r="B6" s="2" t="s">
        <v>3</v>
      </c>
      <c r="C6" s="2" t="s">
        <v>4</v>
      </c>
    </row>
    <row r="7" spans="1:3" ht="15">
      <c r="A7" s="2">
        <v>1</v>
      </c>
      <c r="B7" s="2">
        <v>3</v>
      </c>
      <c r="C7" s="2">
        <v>4</v>
      </c>
    </row>
    <row r="8" spans="1:3" ht="15">
      <c r="A8" s="2">
        <v>1</v>
      </c>
      <c r="B8" s="3" t="s">
        <v>5</v>
      </c>
      <c r="C8" s="91">
        <v>45843</v>
      </c>
    </row>
    <row r="9" spans="1:3" ht="15">
      <c r="A9" s="2">
        <v>2</v>
      </c>
      <c r="B9" s="3" t="s">
        <v>6</v>
      </c>
      <c r="C9" s="91">
        <v>34074</v>
      </c>
    </row>
    <row r="10" ht="15">
      <c r="A10" s="1"/>
    </row>
    <row r="11" spans="1:3" ht="15">
      <c r="A11" s="4"/>
      <c r="B11" s="4"/>
      <c r="C11" s="5"/>
    </row>
    <row r="12" spans="1:3" ht="15" customHeight="1">
      <c r="A12" s="62"/>
      <c r="B12" s="80"/>
      <c r="C12" s="7"/>
    </row>
    <row r="13" spans="1:2" ht="15">
      <c r="A13" s="8"/>
      <c r="B13" s="80"/>
    </row>
    <row r="14" spans="1:2" ht="15">
      <c r="A14" s="8"/>
      <c r="B14" s="80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43.421875" style="0" customWidth="1"/>
    <col min="3" max="3" width="16.00390625" style="0" customWidth="1"/>
  </cols>
  <sheetData>
    <row r="1" spans="1:3" ht="56.25" customHeight="1">
      <c r="A1" s="162" t="s">
        <v>33</v>
      </c>
      <c r="B1" s="146"/>
      <c r="C1" s="146"/>
    </row>
    <row r="2" spans="1:3" ht="46.5" customHeight="1">
      <c r="A2" s="144" t="s">
        <v>150</v>
      </c>
      <c r="B2" s="144"/>
      <c r="C2" s="144"/>
    </row>
    <row r="3" spans="1:3" ht="15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3" ht="45">
      <c r="A6" s="2" t="s">
        <v>2</v>
      </c>
      <c r="B6" s="2" t="s">
        <v>3</v>
      </c>
      <c r="C6" s="2" t="s">
        <v>4</v>
      </c>
    </row>
    <row r="7" spans="1:3" ht="15">
      <c r="A7" s="2">
        <v>1</v>
      </c>
      <c r="B7" s="2">
        <v>3</v>
      </c>
      <c r="C7" s="2">
        <v>4</v>
      </c>
    </row>
    <row r="8" spans="1:3" ht="15">
      <c r="A8" s="3">
        <v>1</v>
      </c>
      <c r="B8" s="3" t="s">
        <v>5</v>
      </c>
      <c r="C8" s="91">
        <v>39969.4</v>
      </c>
    </row>
    <row r="9" spans="1:3" ht="15">
      <c r="A9" s="3">
        <v>2</v>
      </c>
      <c r="B9" s="3" t="s">
        <v>6</v>
      </c>
      <c r="C9" s="91">
        <v>29607.62</v>
      </c>
    </row>
    <row r="10" ht="15">
      <c r="A10" s="1"/>
    </row>
    <row r="11" spans="1:3" ht="15">
      <c r="A11" s="4"/>
      <c r="B11" s="4"/>
      <c r="C11" s="5"/>
    </row>
    <row r="12" spans="1:3" ht="15" customHeight="1">
      <c r="A12" s="62"/>
      <c r="C12" s="7"/>
    </row>
    <row r="13" ht="15">
      <c r="A13" s="8"/>
    </row>
    <row r="14" ht="15">
      <c r="A14" s="8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33.8515625" style="0" customWidth="1"/>
  </cols>
  <sheetData>
    <row r="1" spans="1:3" ht="47.25" customHeight="1">
      <c r="A1" s="142" t="s">
        <v>33</v>
      </c>
      <c r="B1" s="142"/>
      <c r="C1" s="142"/>
    </row>
    <row r="2" spans="1:3" ht="32.25" customHeight="1">
      <c r="A2" s="144" t="s">
        <v>191</v>
      </c>
      <c r="B2" s="144"/>
      <c r="C2" s="144"/>
    </row>
    <row r="3" spans="1:3" ht="15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6" ht="30">
      <c r="A6" s="2" t="s">
        <v>2</v>
      </c>
      <c r="B6" s="2" t="s">
        <v>3</v>
      </c>
      <c r="C6" s="2" t="s">
        <v>4</v>
      </c>
      <c r="F6" s="73"/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5</v>
      </c>
      <c r="C8" s="51">
        <v>48617.25</v>
      </c>
    </row>
    <row r="9" spans="1:3" ht="15">
      <c r="A9" s="2">
        <v>2</v>
      </c>
      <c r="B9" s="3" t="s">
        <v>6</v>
      </c>
      <c r="C9" s="51">
        <v>35852.17</v>
      </c>
    </row>
    <row r="10" ht="15">
      <c r="A10" s="1"/>
    </row>
    <row r="11" spans="1:3" ht="15">
      <c r="A11" s="4"/>
      <c r="B11" s="4"/>
      <c r="C11" s="5"/>
    </row>
    <row r="12" spans="1:3" ht="15" customHeight="1">
      <c r="A12" s="62"/>
      <c r="C12" s="7"/>
    </row>
    <row r="13" spans="1:2" ht="15">
      <c r="A13" s="145"/>
      <c r="B13" s="145"/>
    </row>
    <row r="14" ht="15">
      <c r="A14" s="8"/>
    </row>
    <row r="15" ht="15">
      <c r="A15" s="8"/>
    </row>
  </sheetData>
  <sheetProtection/>
  <mergeCells count="5">
    <mergeCell ref="A1:C1"/>
    <mergeCell ref="A2:C2"/>
    <mergeCell ref="A3:C3"/>
    <mergeCell ref="A4:C4"/>
    <mergeCell ref="A13:B13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48.421875" style="0" customWidth="1"/>
    <col min="3" max="3" width="22.8515625" style="0" customWidth="1"/>
  </cols>
  <sheetData>
    <row r="1" spans="1:3" ht="34.5" customHeight="1">
      <c r="A1" s="162" t="s">
        <v>33</v>
      </c>
      <c r="B1" s="146"/>
      <c r="C1" s="146"/>
    </row>
    <row r="2" spans="1:3" ht="29.25" customHeight="1">
      <c r="A2" s="144" t="s">
        <v>151</v>
      </c>
      <c r="B2" s="144"/>
      <c r="C2" s="144"/>
    </row>
    <row r="3" spans="1:3" ht="15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3" ht="45">
      <c r="A6" s="2" t="s">
        <v>2</v>
      </c>
      <c r="B6" s="2" t="s">
        <v>3</v>
      </c>
      <c r="C6" s="2" t="s">
        <v>4</v>
      </c>
    </row>
    <row r="7" spans="1:3" ht="15">
      <c r="A7" s="2">
        <v>1</v>
      </c>
      <c r="B7" s="2">
        <v>3</v>
      </c>
      <c r="C7" s="2">
        <v>4</v>
      </c>
    </row>
    <row r="8" spans="1:3" ht="15">
      <c r="A8" s="2">
        <v>1</v>
      </c>
      <c r="B8" s="3" t="s">
        <v>5</v>
      </c>
      <c r="C8" s="91">
        <v>38973.11</v>
      </c>
    </row>
    <row r="9" spans="1:3" ht="15">
      <c r="A9" s="2">
        <v>2</v>
      </c>
      <c r="B9" s="3" t="s">
        <v>6</v>
      </c>
      <c r="C9" s="91">
        <v>32364.87</v>
      </c>
    </row>
    <row r="10" ht="15">
      <c r="A10" s="1"/>
    </row>
    <row r="11" spans="1:3" ht="15">
      <c r="A11" s="4"/>
      <c r="B11" s="4"/>
      <c r="C11" s="5"/>
    </row>
    <row r="12" spans="1:3" ht="15" customHeight="1">
      <c r="A12" s="62"/>
      <c r="C12" s="62"/>
    </row>
    <row r="13" ht="15">
      <c r="A13" s="8"/>
    </row>
    <row r="14" ht="15">
      <c r="A14" s="8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52.57421875" style="0" customWidth="1"/>
    <col min="3" max="3" width="22.8515625" style="0" customWidth="1"/>
  </cols>
  <sheetData>
    <row r="1" spans="1:3" ht="41.25" customHeight="1">
      <c r="A1" s="162" t="s">
        <v>33</v>
      </c>
      <c r="B1" s="146"/>
      <c r="C1" s="146"/>
    </row>
    <row r="2" spans="1:3" ht="33" customHeight="1">
      <c r="A2" s="144" t="s">
        <v>152</v>
      </c>
      <c r="B2" s="144"/>
      <c r="C2" s="144"/>
    </row>
    <row r="3" spans="1:3" ht="29.25" customHeight="1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3" ht="45">
      <c r="A6" s="2" t="s">
        <v>2</v>
      </c>
      <c r="B6" s="2" t="s">
        <v>3</v>
      </c>
      <c r="C6" s="2" t="s">
        <v>4</v>
      </c>
    </row>
    <row r="7" spans="1:3" ht="15">
      <c r="A7" s="2">
        <v>1</v>
      </c>
      <c r="B7" s="2">
        <v>3</v>
      </c>
      <c r="C7" s="2">
        <v>4</v>
      </c>
    </row>
    <row r="8" spans="1:3" ht="15">
      <c r="A8" s="2">
        <v>1</v>
      </c>
      <c r="B8" s="3" t="s">
        <v>5</v>
      </c>
      <c r="C8" s="91">
        <v>50140.98</v>
      </c>
    </row>
    <row r="9" spans="1:3" ht="15">
      <c r="A9" s="2">
        <v>2</v>
      </c>
      <c r="B9" s="3" t="s">
        <v>6</v>
      </c>
      <c r="C9" s="91">
        <v>40612.53</v>
      </c>
    </row>
    <row r="10" ht="15">
      <c r="A10" s="1"/>
    </row>
    <row r="11" spans="1:3" ht="15">
      <c r="A11" s="4"/>
      <c r="B11" s="4"/>
      <c r="C11" s="5"/>
    </row>
    <row r="12" spans="1:3" ht="15" customHeight="1">
      <c r="A12" s="62"/>
      <c r="C12" s="62"/>
    </row>
    <row r="13" ht="15">
      <c r="A13" s="8"/>
    </row>
    <row r="14" ht="15">
      <c r="A14" s="8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53.00390625" style="0" customWidth="1"/>
    <col min="3" max="3" width="22.8515625" style="0" customWidth="1"/>
  </cols>
  <sheetData>
    <row r="1" spans="1:3" ht="34.5" customHeight="1">
      <c r="A1" s="162" t="s">
        <v>33</v>
      </c>
      <c r="B1" s="146"/>
      <c r="C1" s="146"/>
    </row>
    <row r="2" spans="1:3" ht="33" customHeight="1">
      <c r="A2" s="144" t="s">
        <v>153</v>
      </c>
      <c r="B2" s="144"/>
      <c r="C2" s="144"/>
    </row>
    <row r="3" spans="1:3" ht="15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3" ht="45">
      <c r="A6" s="2" t="s">
        <v>2</v>
      </c>
      <c r="B6" s="2" t="s">
        <v>3</v>
      </c>
      <c r="C6" s="2" t="s">
        <v>4</v>
      </c>
    </row>
    <row r="7" spans="1:3" ht="15">
      <c r="A7" s="2">
        <v>1</v>
      </c>
      <c r="B7" s="2">
        <v>3</v>
      </c>
      <c r="C7" s="2">
        <v>4</v>
      </c>
    </row>
    <row r="8" spans="1:3" ht="15">
      <c r="A8" s="2">
        <v>1</v>
      </c>
      <c r="B8" s="3" t="s">
        <v>5</v>
      </c>
      <c r="C8" s="91">
        <v>35792.1</v>
      </c>
    </row>
    <row r="9" spans="1:3" ht="18" customHeight="1">
      <c r="A9" s="2">
        <v>2</v>
      </c>
      <c r="B9" s="3" t="s">
        <v>6</v>
      </c>
      <c r="C9" s="91">
        <v>29492.08</v>
      </c>
    </row>
    <row r="10" ht="15">
      <c r="A10" s="1"/>
    </row>
    <row r="11" spans="1:3" ht="15">
      <c r="A11" s="4"/>
      <c r="B11" s="4"/>
      <c r="C11" s="5"/>
    </row>
    <row r="12" spans="1:3" ht="15" customHeight="1">
      <c r="A12" s="62"/>
      <c r="C12" s="7"/>
    </row>
    <row r="13" ht="15">
      <c r="A13" s="8"/>
    </row>
    <row r="14" ht="15">
      <c r="A14" s="8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52.421875" style="0" customWidth="1"/>
    <col min="3" max="3" width="22.8515625" style="0" customWidth="1"/>
  </cols>
  <sheetData>
    <row r="1" spans="1:3" ht="43.5" customHeight="1">
      <c r="A1" s="162" t="s">
        <v>33</v>
      </c>
      <c r="B1" s="146"/>
      <c r="C1" s="146"/>
    </row>
    <row r="2" spans="1:3" ht="28.5" customHeight="1">
      <c r="A2" s="144" t="s">
        <v>154</v>
      </c>
      <c r="B2" s="144"/>
      <c r="C2" s="144"/>
    </row>
    <row r="3" spans="1:3" ht="15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3" ht="45">
      <c r="A6" s="2" t="s">
        <v>2</v>
      </c>
      <c r="B6" s="2" t="s">
        <v>3</v>
      </c>
      <c r="C6" s="2" t="s">
        <v>4</v>
      </c>
    </row>
    <row r="7" spans="1:3" ht="15">
      <c r="A7" s="2">
        <v>1</v>
      </c>
      <c r="B7" s="2">
        <v>3</v>
      </c>
      <c r="C7" s="2">
        <v>4</v>
      </c>
    </row>
    <row r="8" spans="1:3" ht="15">
      <c r="A8" s="2">
        <v>1</v>
      </c>
      <c r="B8" s="3" t="s">
        <v>5</v>
      </c>
      <c r="C8" s="91">
        <v>41943.14</v>
      </c>
    </row>
    <row r="9" spans="1:3" ht="15">
      <c r="A9" s="2">
        <v>2</v>
      </c>
      <c r="B9" s="3" t="s">
        <v>6</v>
      </c>
      <c r="C9" s="91">
        <v>36202.11</v>
      </c>
    </row>
    <row r="10" ht="15">
      <c r="A10" s="1"/>
    </row>
    <row r="11" spans="1:3" ht="15">
      <c r="A11" s="4"/>
      <c r="B11" s="4"/>
      <c r="C11" s="5"/>
    </row>
    <row r="12" spans="1:3" ht="15" customHeight="1">
      <c r="A12" s="63"/>
      <c r="C12" s="7"/>
    </row>
    <row r="13" ht="15">
      <c r="A13" s="8"/>
    </row>
    <row r="14" spans="1:3" ht="15">
      <c r="A14" s="80"/>
      <c r="C14" s="64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42.00390625" style="0" customWidth="1"/>
    <col min="3" max="3" width="22.8515625" style="0" customWidth="1"/>
  </cols>
  <sheetData>
    <row r="1" spans="1:3" ht="41.25" customHeight="1">
      <c r="A1" s="162" t="s">
        <v>33</v>
      </c>
      <c r="B1" s="146"/>
      <c r="C1" s="146"/>
    </row>
    <row r="2" spans="1:3" ht="39" customHeight="1">
      <c r="A2" s="144" t="s">
        <v>155</v>
      </c>
      <c r="B2" s="144"/>
      <c r="C2" s="144"/>
    </row>
    <row r="3" spans="1:3" ht="15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3" ht="45">
      <c r="A6" s="2" t="s">
        <v>2</v>
      </c>
      <c r="B6" s="2" t="s">
        <v>3</v>
      </c>
      <c r="C6" s="2" t="s">
        <v>4</v>
      </c>
    </row>
    <row r="7" spans="1:3" ht="15">
      <c r="A7" s="2">
        <v>1</v>
      </c>
      <c r="B7" s="2">
        <v>3</v>
      </c>
      <c r="C7" s="2">
        <v>4</v>
      </c>
    </row>
    <row r="8" spans="1:3" ht="15">
      <c r="A8" s="2" t="s">
        <v>98</v>
      </c>
      <c r="B8" s="3" t="s">
        <v>5</v>
      </c>
      <c r="C8" s="113">
        <v>40968.89</v>
      </c>
    </row>
    <row r="9" spans="1:3" ht="15">
      <c r="A9" s="2" t="s">
        <v>97</v>
      </c>
      <c r="B9" s="3" t="s">
        <v>6</v>
      </c>
      <c r="C9" s="91">
        <v>38248.54</v>
      </c>
    </row>
    <row r="10" ht="15">
      <c r="A10" s="1"/>
    </row>
    <row r="11" spans="1:3" ht="15">
      <c r="A11" s="4"/>
      <c r="B11" s="4"/>
      <c r="C11" s="5"/>
    </row>
    <row r="12" ht="15">
      <c r="A12" s="8"/>
    </row>
    <row r="13" ht="15">
      <c r="A13" s="8"/>
    </row>
    <row r="14" ht="15">
      <c r="A14" s="8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140625" style="0" customWidth="1"/>
    <col min="2" max="2" width="35.57421875" style="0" customWidth="1"/>
    <col min="3" max="3" width="22.8515625" style="0" customWidth="1"/>
  </cols>
  <sheetData>
    <row r="1" spans="1:3" ht="51.75" customHeight="1">
      <c r="A1" s="162" t="s">
        <v>33</v>
      </c>
      <c r="B1" s="146"/>
      <c r="C1" s="146"/>
    </row>
    <row r="2" spans="1:3" ht="30" customHeight="1">
      <c r="A2" s="144" t="s">
        <v>156</v>
      </c>
      <c r="B2" s="144"/>
      <c r="C2" s="144"/>
    </row>
    <row r="3" spans="1:3" ht="15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3" ht="45">
      <c r="A6" s="2" t="s">
        <v>2</v>
      </c>
      <c r="B6" s="2" t="s">
        <v>3</v>
      </c>
      <c r="C6" s="2" t="s">
        <v>4</v>
      </c>
    </row>
    <row r="7" spans="1:3" ht="15">
      <c r="A7" s="2">
        <v>1</v>
      </c>
      <c r="B7" s="2">
        <v>3</v>
      </c>
      <c r="C7" s="2">
        <v>4</v>
      </c>
    </row>
    <row r="8" spans="1:3" ht="15">
      <c r="A8" s="2">
        <v>1</v>
      </c>
      <c r="B8" s="50" t="s">
        <v>5</v>
      </c>
      <c r="C8" s="91">
        <v>33812.2</v>
      </c>
    </row>
    <row r="9" spans="1:3" ht="15">
      <c r="A9" s="2">
        <v>2</v>
      </c>
      <c r="B9" s="50" t="s">
        <v>6</v>
      </c>
      <c r="C9" s="91">
        <v>37850.59</v>
      </c>
    </row>
    <row r="10" spans="1:3" ht="15">
      <c r="A10" s="1"/>
      <c r="C10" s="104"/>
    </row>
    <row r="11" spans="1:3" ht="15">
      <c r="A11" s="4"/>
      <c r="B11" s="4"/>
      <c r="C11" s="5"/>
    </row>
    <row r="12" spans="1:3" ht="15" customHeight="1">
      <c r="A12" s="62"/>
      <c r="C12" s="7"/>
    </row>
    <row r="13" ht="15">
      <c r="A13" s="8"/>
    </row>
    <row r="14" ht="15">
      <c r="A14" s="8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41.28125" style="0" customWidth="1"/>
    <col min="3" max="3" width="22.8515625" style="0" customWidth="1"/>
  </cols>
  <sheetData>
    <row r="1" spans="1:3" ht="46.5" customHeight="1">
      <c r="A1" s="162" t="s">
        <v>33</v>
      </c>
      <c r="B1" s="146"/>
      <c r="C1" s="146"/>
    </row>
    <row r="2" spans="1:3" ht="28.5" customHeight="1">
      <c r="A2" s="144" t="s">
        <v>157</v>
      </c>
      <c r="B2" s="144"/>
      <c r="C2" s="144"/>
    </row>
    <row r="3" spans="1:3" ht="15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3" ht="45">
      <c r="A6" s="2" t="s">
        <v>2</v>
      </c>
      <c r="B6" s="2" t="s">
        <v>3</v>
      </c>
      <c r="C6" s="2" t="s">
        <v>4</v>
      </c>
    </row>
    <row r="7" spans="1:3" ht="15">
      <c r="A7" s="2">
        <v>1</v>
      </c>
      <c r="B7" s="2">
        <v>3</v>
      </c>
      <c r="C7" s="2">
        <v>4</v>
      </c>
    </row>
    <row r="8" spans="1:3" ht="15">
      <c r="A8" s="2">
        <v>1</v>
      </c>
      <c r="B8" s="3" t="s">
        <v>5</v>
      </c>
      <c r="C8" s="91">
        <v>46485.15</v>
      </c>
    </row>
    <row r="9" spans="1:3" ht="15">
      <c r="A9" s="2">
        <v>2</v>
      </c>
      <c r="B9" s="3" t="s">
        <v>6</v>
      </c>
      <c r="C9" s="91">
        <v>35614.92</v>
      </c>
    </row>
    <row r="10" ht="15">
      <c r="A10" s="1"/>
    </row>
    <row r="11" spans="1:3" ht="15">
      <c r="A11" s="4"/>
      <c r="B11" s="4"/>
      <c r="C11" s="5"/>
    </row>
    <row r="12" spans="1:3" ht="15" customHeight="1">
      <c r="A12" s="63"/>
      <c r="C12" s="4"/>
    </row>
    <row r="13" ht="15">
      <c r="A13" s="8"/>
    </row>
    <row r="14" ht="15">
      <c r="A14" s="80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6.7109375" style="0" customWidth="1"/>
    <col min="3" max="3" width="22.8515625" style="0" customWidth="1"/>
  </cols>
  <sheetData>
    <row r="1" spans="1:3" ht="48.75" customHeight="1">
      <c r="A1" s="162" t="s">
        <v>33</v>
      </c>
      <c r="B1" s="146"/>
      <c r="C1" s="146"/>
    </row>
    <row r="2" spans="1:3" ht="30.75" customHeight="1">
      <c r="A2" s="144" t="s">
        <v>158</v>
      </c>
      <c r="B2" s="144"/>
      <c r="C2" s="144"/>
    </row>
    <row r="3" spans="1:3" ht="15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3" ht="45">
      <c r="A6" s="2" t="s">
        <v>2</v>
      </c>
      <c r="B6" s="2" t="s">
        <v>3</v>
      </c>
      <c r="C6" s="2" t="s">
        <v>4</v>
      </c>
    </row>
    <row r="7" spans="1:3" ht="15">
      <c r="A7" s="2">
        <v>1</v>
      </c>
      <c r="B7" s="2">
        <v>3</v>
      </c>
      <c r="C7" s="2">
        <v>4</v>
      </c>
    </row>
    <row r="8" spans="1:3" ht="15">
      <c r="A8" s="2">
        <v>1</v>
      </c>
      <c r="B8" s="3" t="s">
        <v>5</v>
      </c>
      <c r="C8" s="91">
        <v>39845.65</v>
      </c>
    </row>
    <row r="9" spans="1:3" ht="15">
      <c r="A9" s="2">
        <v>2</v>
      </c>
      <c r="B9" s="3" t="s">
        <v>6</v>
      </c>
      <c r="C9" s="91">
        <v>31241.56</v>
      </c>
    </row>
    <row r="10" spans="1:3" ht="15" customHeight="1">
      <c r="A10" s="62"/>
      <c r="B10" s="105"/>
      <c r="C10" s="7"/>
    </row>
    <row r="11" ht="15">
      <c r="A11" s="8"/>
    </row>
    <row r="12" ht="15">
      <c r="A12" s="8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52.28125" style="0" customWidth="1"/>
    <col min="3" max="3" width="22.8515625" style="0" customWidth="1"/>
  </cols>
  <sheetData>
    <row r="1" spans="1:3" ht="34.5" customHeight="1">
      <c r="A1" s="162" t="s">
        <v>33</v>
      </c>
      <c r="B1" s="146"/>
      <c r="C1" s="146"/>
    </row>
    <row r="2" spans="1:3" ht="35.25" customHeight="1">
      <c r="A2" s="144" t="s">
        <v>159</v>
      </c>
      <c r="B2" s="144"/>
      <c r="C2" s="144"/>
    </row>
    <row r="3" spans="1:3" ht="15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3" ht="45">
      <c r="A6" s="2" t="s">
        <v>2</v>
      </c>
      <c r="B6" s="2" t="s">
        <v>3</v>
      </c>
      <c r="C6" s="2" t="s">
        <v>4</v>
      </c>
    </row>
    <row r="7" spans="1:3" ht="15">
      <c r="A7" s="2">
        <v>1</v>
      </c>
      <c r="B7" s="2">
        <v>3</v>
      </c>
      <c r="C7" s="2">
        <v>4</v>
      </c>
    </row>
    <row r="8" spans="1:3" ht="15">
      <c r="A8" s="2">
        <v>1</v>
      </c>
      <c r="B8" s="3" t="s">
        <v>5</v>
      </c>
      <c r="C8" s="91">
        <v>37844.84</v>
      </c>
    </row>
    <row r="9" spans="1:3" ht="15">
      <c r="A9" s="2">
        <v>2</v>
      </c>
      <c r="B9" s="3" t="s">
        <v>14</v>
      </c>
      <c r="C9" s="91">
        <v>41133.87</v>
      </c>
    </row>
    <row r="10" spans="1:3" ht="15">
      <c r="A10" s="2">
        <v>3</v>
      </c>
      <c r="B10" s="3" t="s">
        <v>6</v>
      </c>
      <c r="C10" s="91">
        <v>53488.67</v>
      </c>
    </row>
    <row r="11" ht="15">
      <c r="A11" s="1"/>
    </row>
    <row r="12" spans="1:3" ht="15">
      <c r="A12" s="4"/>
      <c r="B12" s="4"/>
      <c r="C12" s="5"/>
    </row>
    <row r="13" spans="1:3" ht="15" customHeight="1">
      <c r="A13" s="62"/>
      <c r="C13" s="7"/>
    </row>
    <row r="14" ht="15">
      <c r="A14" s="8"/>
    </row>
    <row r="15" spans="1:3" ht="15">
      <c r="A15" s="8"/>
      <c r="C15" s="64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41.7109375" style="0" customWidth="1"/>
    <col min="3" max="3" width="22.8515625" style="0" customWidth="1"/>
  </cols>
  <sheetData>
    <row r="1" spans="1:3" ht="51.75" customHeight="1">
      <c r="A1" s="162" t="s">
        <v>33</v>
      </c>
      <c r="B1" s="146"/>
      <c r="C1" s="146"/>
    </row>
    <row r="2" spans="1:3" ht="39" customHeight="1">
      <c r="A2" s="144" t="s">
        <v>160</v>
      </c>
      <c r="B2" s="144"/>
      <c r="C2" s="144"/>
    </row>
    <row r="3" spans="1:3" ht="15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3" ht="45">
      <c r="A6" s="2" t="s">
        <v>2</v>
      </c>
      <c r="B6" s="2" t="s">
        <v>3</v>
      </c>
      <c r="C6" s="2" t="s">
        <v>4</v>
      </c>
    </row>
    <row r="7" spans="1:3" ht="15">
      <c r="A7" s="2">
        <v>1</v>
      </c>
      <c r="B7" s="2">
        <v>3</v>
      </c>
      <c r="C7" s="2">
        <v>4</v>
      </c>
    </row>
    <row r="8" spans="1:3" ht="18.75" customHeight="1">
      <c r="A8" s="2">
        <v>1</v>
      </c>
      <c r="B8" s="50" t="s">
        <v>5</v>
      </c>
      <c r="C8" s="90">
        <v>43492.05</v>
      </c>
    </row>
    <row r="9" spans="1:3" ht="15">
      <c r="A9" s="2">
        <v>2</v>
      </c>
      <c r="B9" s="50" t="s">
        <v>6</v>
      </c>
      <c r="C9" s="90">
        <v>37030.78</v>
      </c>
    </row>
    <row r="10" ht="15">
      <c r="A10" s="1"/>
    </row>
    <row r="11" spans="1:3" ht="15">
      <c r="A11" s="4"/>
      <c r="B11" s="4"/>
      <c r="C11" s="5"/>
    </row>
    <row r="12" spans="1:3" ht="15" customHeight="1">
      <c r="A12" s="106"/>
      <c r="C12" s="7"/>
    </row>
    <row r="13" ht="15">
      <c r="A13" s="8"/>
    </row>
    <row r="14" ht="15">
      <c r="A14" s="8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28.57421875" style="0" customWidth="1"/>
  </cols>
  <sheetData>
    <row r="1" spans="1:3" ht="47.25" customHeight="1">
      <c r="A1" s="142" t="s">
        <v>33</v>
      </c>
      <c r="B1" s="142"/>
      <c r="C1" s="142"/>
    </row>
    <row r="2" spans="1:3" ht="29.25" customHeight="1">
      <c r="A2" s="144" t="s">
        <v>69</v>
      </c>
      <c r="B2" s="144"/>
      <c r="C2" s="144"/>
    </row>
    <row r="3" spans="1:3" ht="15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6" ht="30">
      <c r="A6" s="2" t="s">
        <v>2</v>
      </c>
      <c r="B6" s="2" t="s">
        <v>3</v>
      </c>
      <c r="C6" s="2" t="s">
        <v>4</v>
      </c>
      <c r="F6" s="73"/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5</v>
      </c>
      <c r="C8" s="51">
        <v>44529.65</v>
      </c>
    </row>
    <row r="9" spans="1:3" ht="15">
      <c r="A9" s="2">
        <v>2</v>
      </c>
      <c r="B9" s="3" t="s">
        <v>6</v>
      </c>
      <c r="C9" s="51">
        <v>34117.79</v>
      </c>
    </row>
    <row r="10" ht="15">
      <c r="A10" s="1"/>
    </row>
    <row r="11" spans="1:3" ht="15">
      <c r="A11" s="4"/>
      <c r="B11" s="4"/>
      <c r="C11" s="5"/>
    </row>
    <row r="12" spans="1:3" ht="15" customHeight="1">
      <c r="A12" s="62"/>
      <c r="C12" s="7"/>
    </row>
    <row r="13" spans="1:2" ht="15">
      <c r="A13" s="145"/>
      <c r="B13" s="145"/>
    </row>
    <row r="14" ht="15">
      <c r="A14" s="8"/>
    </row>
    <row r="15" ht="15">
      <c r="A15" s="8"/>
    </row>
  </sheetData>
  <sheetProtection/>
  <mergeCells count="5">
    <mergeCell ref="A1:C1"/>
    <mergeCell ref="A2:C2"/>
    <mergeCell ref="A3:C3"/>
    <mergeCell ref="A4:C4"/>
    <mergeCell ref="A13:B13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52.421875" style="0" customWidth="1"/>
    <col min="3" max="3" width="22.8515625" style="0" customWidth="1"/>
  </cols>
  <sheetData>
    <row r="1" spans="1:3" ht="34.5" customHeight="1">
      <c r="A1" s="162" t="s">
        <v>33</v>
      </c>
      <c r="B1" s="146"/>
      <c r="C1" s="146"/>
    </row>
    <row r="2" spans="1:3" ht="32.25" customHeight="1">
      <c r="A2" s="144" t="s">
        <v>161</v>
      </c>
      <c r="B2" s="144"/>
      <c r="C2" s="144"/>
    </row>
    <row r="3" spans="1:3" ht="15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3" ht="45">
      <c r="A6" s="2" t="s">
        <v>2</v>
      </c>
      <c r="B6" s="2" t="s">
        <v>3</v>
      </c>
      <c r="C6" s="2" t="s">
        <v>4</v>
      </c>
    </row>
    <row r="7" spans="1:3" ht="15">
      <c r="A7" s="2">
        <v>1</v>
      </c>
      <c r="B7" s="2">
        <v>3</v>
      </c>
      <c r="C7" s="2">
        <v>4</v>
      </c>
    </row>
    <row r="8" spans="1:3" ht="15">
      <c r="A8" s="2">
        <v>1</v>
      </c>
      <c r="B8" s="3" t="s">
        <v>5</v>
      </c>
      <c r="C8" s="91">
        <v>50540.57</v>
      </c>
    </row>
    <row r="9" spans="1:3" ht="15">
      <c r="A9" s="2">
        <v>2</v>
      </c>
      <c r="B9" s="3" t="s">
        <v>6</v>
      </c>
      <c r="C9" s="91">
        <v>45250.15</v>
      </c>
    </row>
    <row r="10" ht="15">
      <c r="A10" s="1"/>
    </row>
    <row r="11" spans="1:3" ht="15">
      <c r="A11" s="4"/>
      <c r="B11" s="4"/>
      <c r="C11" s="5"/>
    </row>
    <row r="12" ht="15" customHeight="1">
      <c r="C12" s="62"/>
    </row>
    <row r="13" ht="15">
      <c r="A13" s="8"/>
    </row>
    <row r="14" ht="15">
      <c r="C14" s="8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115" customWidth="1"/>
    <col min="2" max="2" width="30.00390625" style="115" customWidth="1"/>
    <col min="3" max="3" width="32.140625" style="115" customWidth="1"/>
    <col min="4" max="16384" width="9.140625" style="115" customWidth="1"/>
  </cols>
  <sheetData>
    <row r="1" spans="1:3" ht="49.5" customHeight="1">
      <c r="A1" s="166" t="s">
        <v>33</v>
      </c>
      <c r="B1" s="166"/>
      <c r="C1" s="166"/>
    </row>
    <row r="2" spans="1:3" ht="30" customHeight="1">
      <c r="A2" s="164" t="s">
        <v>164</v>
      </c>
      <c r="B2" s="164"/>
      <c r="C2" s="164"/>
    </row>
    <row r="3" spans="1:3" ht="12.75">
      <c r="A3" s="165"/>
      <c r="B3" s="165"/>
      <c r="C3" s="165"/>
    </row>
    <row r="4" ht="12.75">
      <c r="A4" s="116"/>
    </row>
    <row r="5" spans="1:3" ht="25.5">
      <c r="A5" s="119" t="s">
        <v>2</v>
      </c>
      <c r="B5" s="119" t="s">
        <v>3</v>
      </c>
      <c r="C5" s="119" t="s">
        <v>4</v>
      </c>
    </row>
    <row r="6" spans="1:3" ht="12.75">
      <c r="A6" s="119">
        <v>1</v>
      </c>
      <c r="B6" s="119">
        <v>3</v>
      </c>
      <c r="C6" s="119">
        <v>4</v>
      </c>
    </row>
    <row r="7" spans="1:3" ht="15">
      <c r="A7" s="119">
        <v>1</v>
      </c>
      <c r="B7" s="118" t="s">
        <v>5</v>
      </c>
      <c r="C7" s="120">
        <v>40392.5</v>
      </c>
    </row>
    <row r="8" spans="1:3" ht="15">
      <c r="A8" s="119">
        <v>2</v>
      </c>
      <c r="B8" s="118" t="s">
        <v>6</v>
      </c>
      <c r="C8" s="120">
        <v>48462.33</v>
      </c>
    </row>
    <row r="9" ht="12.75">
      <c r="A9" s="116"/>
    </row>
  </sheetData>
  <sheetProtection/>
  <mergeCells count="3">
    <mergeCell ref="A2:C2"/>
    <mergeCell ref="A3:C3"/>
    <mergeCell ref="A1:C1"/>
  </mergeCells>
  <conditionalFormatting sqref="C18:G18 I18:L18 O18:P18 R18:S18">
    <cfRule type="cellIs" priority="1" dxfId="0" operator="notEqual" stopIfTrue="1">
      <formula>(#REF!+$D$4)*0.35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115" customWidth="1"/>
    <col min="2" max="2" width="30.00390625" style="115" customWidth="1"/>
    <col min="3" max="3" width="32.140625" style="115" customWidth="1"/>
    <col min="4" max="16384" width="9.140625" style="115" customWidth="1"/>
  </cols>
  <sheetData>
    <row r="1" spans="1:3" ht="43.5" customHeight="1">
      <c r="A1" s="166" t="s">
        <v>33</v>
      </c>
      <c r="B1" s="166"/>
      <c r="C1" s="166"/>
    </row>
    <row r="2" spans="1:3" ht="30" customHeight="1">
      <c r="A2" s="164" t="s">
        <v>163</v>
      </c>
      <c r="B2" s="164"/>
      <c r="C2" s="164"/>
    </row>
    <row r="3" spans="1:3" ht="12.75">
      <c r="A3" s="165"/>
      <c r="B3" s="165"/>
      <c r="C3" s="165"/>
    </row>
    <row r="4" ht="12.75">
      <c r="A4" s="116"/>
    </row>
    <row r="5" spans="1:3" ht="25.5">
      <c r="A5" s="119" t="s">
        <v>2</v>
      </c>
      <c r="B5" s="119" t="s">
        <v>3</v>
      </c>
      <c r="C5" s="119" t="s">
        <v>4</v>
      </c>
    </row>
    <row r="6" spans="1:3" ht="12.75">
      <c r="A6" s="119">
        <v>1</v>
      </c>
      <c r="B6" s="119">
        <v>3</v>
      </c>
      <c r="C6" s="119">
        <v>4</v>
      </c>
    </row>
    <row r="7" spans="1:3" ht="15">
      <c r="A7" s="119">
        <v>1</v>
      </c>
      <c r="B7" s="118" t="s">
        <v>5</v>
      </c>
      <c r="C7" s="121" t="s">
        <v>162</v>
      </c>
    </row>
    <row r="8" spans="1:3" ht="15">
      <c r="A8" s="119">
        <v>3</v>
      </c>
      <c r="B8" s="118" t="s">
        <v>6</v>
      </c>
      <c r="C8" s="121">
        <v>34648.39</v>
      </c>
    </row>
    <row r="9" ht="12.75">
      <c r="A9" s="116"/>
    </row>
  </sheetData>
  <sheetProtection/>
  <mergeCells count="3">
    <mergeCell ref="A2:C2"/>
    <mergeCell ref="A3:C3"/>
    <mergeCell ref="A1:C1"/>
  </mergeCells>
  <conditionalFormatting sqref="C18:G18 I18:L18 O18:P18 R18:S18">
    <cfRule type="cellIs" priority="1" dxfId="0" operator="notEqual" stopIfTrue="1">
      <formula>(#REF!+$D$4)*0.35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pane xSplit="3" ySplit="2" topLeftCell="D3" activePane="bottomRight" state="frozen"/>
      <selection pane="topLeft" activeCell="C7" sqref="C7:C8"/>
      <selection pane="topRight" activeCell="C7" sqref="C7:C8"/>
      <selection pane="bottomLeft" activeCell="C7" sqref="C7:C8"/>
      <selection pane="bottomRight" activeCell="C7" sqref="C7:C8"/>
    </sheetView>
  </sheetViews>
  <sheetFormatPr defaultColWidth="9.140625" defaultRowHeight="15"/>
  <cols>
    <col min="1" max="1" width="6.7109375" style="115" customWidth="1"/>
    <col min="2" max="2" width="30.00390625" style="115" customWidth="1"/>
    <col min="3" max="3" width="32.140625" style="115" customWidth="1"/>
    <col min="4" max="16384" width="9.140625" style="115" customWidth="1"/>
  </cols>
  <sheetData>
    <row r="1" spans="1:3" ht="54" customHeight="1">
      <c r="A1" s="166" t="s">
        <v>33</v>
      </c>
      <c r="B1" s="166"/>
      <c r="C1" s="166"/>
    </row>
    <row r="2" spans="1:3" ht="27.75" customHeight="1">
      <c r="A2" s="164" t="s">
        <v>165</v>
      </c>
      <c r="B2" s="164"/>
      <c r="C2" s="164"/>
    </row>
    <row r="3" spans="1:3" ht="12.75">
      <c r="A3" s="165"/>
      <c r="B3" s="165"/>
      <c r="C3" s="165"/>
    </row>
    <row r="4" ht="12.75">
      <c r="A4" s="116"/>
    </row>
    <row r="5" spans="1:3" ht="25.5">
      <c r="A5" s="119" t="s">
        <v>2</v>
      </c>
      <c r="B5" s="119" t="s">
        <v>3</v>
      </c>
      <c r="C5" s="119" t="s">
        <v>4</v>
      </c>
    </row>
    <row r="6" spans="1:3" ht="12.75">
      <c r="A6" s="119">
        <v>1</v>
      </c>
      <c r="B6" s="119">
        <v>3</v>
      </c>
      <c r="C6" s="119">
        <v>4</v>
      </c>
    </row>
    <row r="7" spans="1:3" ht="12.75">
      <c r="A7" s="119">
        <v>1</v>
      </c>
      <c r="B7" s="118" t="s">
        <v>5</v>
      </c>
      <c r="C7" s="117">
        <v>52401.94</v>
      </c>
    </row>
    <row r="8" spans="1:3" ht="12.75">
      <c r="A8" s="119">
        <v>2</v>
      </c>
      <c r="B8" s="118" t="s">
        <v>6</v>
      </c>
      <c r="C8" s="117">
        <v>42634.75</v>
      </c>
    </row>
    <row r="9" ht="12.75">
      <c r="A9" s="116"/>
    </row>
  </sheetData>
  <sheetProtection/>
  <mergeCells count="3">
    <mergeCell ref="A2:C2"/>
    <mergeCell ref="A3:C3"/>
    <mergeCell ref="A1:C1"/>
  </mergeCells>
  <conditionalFormatting sqref="C18:G18 I18:L18 O18:P18 R18:S18">
    <cfRule type="cellIs" priority="1" dxfId="0" operator="notEqual" stopIfTrue="1">
      <formula>(#REF!+$D$4)*0.35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pane xSplit="2" ySplit="2" topLeftCell="C3" activePane="bottomRight" state="frozen"/>
      <selection pane="topLeft" activeCell="C7" sqref="C7:C8"/>
      <selection pane="topRight" activeCell="C7" sqref="C7:C8"/>
      <selection pane="bottomLeft" activeCell="C7" sqref="C7:C8"/>
      <selection pane="bottomRight" activeCell="C7" sqref="C7:C8"/>
    </sheetView>
  </sheetViews>
  <sheetFormatPr defaultColWidth="9.140625" defaultRowHeight="15"/>
  <cols>
    <col min="1" max="1" width="6.7109375" style="115" customWidth="1"/>
    <col min="2" max="2" width="30.00390625" style="115" customWidth="1"/>
    <col min="3" max="3" width="32.140625" style="115" customWidth="1"/>
    <col min="4" max="16384" width="9.140625" style="115" customWidth="1"/>
  </cols>
  <sheetData>
    <row r="1" spans="1:3" ht="47.25" customHeight="1">
      <c r="A1" s="166" t="s">
        <v>33</v>
      </c>
      <c r="B1" s="166"/>
      <c r="C1" s="166"/>
    </row>
    <row r="2" spans="1:3" ht="30" customHeight="1">
      <c r="A2" s="164" t="s">
        <v>166</v>
      </c>
      <c r="B2" s="164"/>
      <c r="C2" s="164"/>
    </row>
    <row r="3" spans="1:3" ht="12.75">
      <c r="A3" s="165"/>
      <c r="B3" s="165"/>
      <c r="C3" s="165"/>
    </row>
    <row r="4" ht="12.75">
      <c r="A4" s="116"/>
    </row>
    <row r="5" spans="1:3" ht="25.5">
      <c r="A5" s="119" t="s">
        <v>2</v>
      </c>
      <c r="B5" s="119" t="s">
        <v>3</v>
      </c>
      <c r="C5" s="119" t="s">
        <v>4</v>
      </c>
    </row>
    <row r="6" spans="1:3" ht="12.75">
      <c r="A6" s="119">
        <v>1</v>
      </c>
      <c r="B6" s="119">
        <v>3</v>
      </c>
      <c r="C6" s="119">
        <v>4</v>
      </c>
    </row>
    <row r="7" spans="1:3" ht="12.75">
      <c r="A7" s="119">
        <v>1</v>
      </c>
      <c r="B7" s="118" t="s">
        <v>5</v>
      </c>
      <c r="C7" s="117">
        <v>44738.41</v>
      </c>
    </row>
    <row r="8" spans="1:3" ht="12.75">
      <c r="A8" s="119">
        <v>2</v>
      </c>
      <c r="B8" s="118" t="s">
        <v>14</v>
      </c>
      <c r="C8" s="117">
        <v>0</v>
      </c>
    </row>
    <row r="9" spans="1:3" ht="12.75">
      <c r="A9" s="119">
        <v>3</v>
      </c>
      <c r="B9" s="118" t="s">
        <v>6</v>
      </c>
      <c r="C9" s="117">
        <v>35215.45</v>
      </c>
    </row>
    <row r="10" ht="12.75">
      <c r="A10" s="116"/>
    </row>
  </sheetData>
  <sheetProtection/>
  <mergeCells count="3">
    <mergeCell ref="A2:C2"/>
    <mergeCell ref="A3:C3"/>
    <mergeCell ref="A1:C1"/>
  </mergeCells>
  <conditionalFormatting sqref="C19:G19 I19:L19 O19:P19 R19:S19">
    <cfRule type="cellIs" priority="1" dxfId="0" operator="notEqual" stopIfTrue="1">
      <formula>(#REF!+$D$4)*0.35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pane xSplit="2" ySplit="2" topLeftCell="C3" activePane="bottomRight" state="frozen"/>
      <selection pane="topLeft" activeCell="C7" sqref="C7:C8"/>
      <selection pane="topRight" activeCell="C7" sqref="C7:C8"/>
      <selection pane="bottomLeft" activeCell="C7" sqref="C7:C8"/>
      <selection pane="bottomRight" activeCell="C7" sqref="C7:C8"/>
    </sheetView>
  </sheetViews>
  <sheetFormatPr defaultColWidth="9.140625" defaultRowHeight="15"/>
  <cols>
    <col min="1" max="1" width="6.7109375" style="115" customWidth="1"/>
    <col min="2" max="2" width="30.00390625" style="115" customWidth="1"/>
    <col min="3" max="3" width="32.140625" style="115" customWidth="1"/>
    <col min="4" max="16384" width="9.140625" style="115" customWidth="1"/>
  </cols>
  <sheetData>
    <row r="1" spans="1:3" ht="49.5" customHeight="1">
      <c r="A1" s="166" t="s">
        <v>33</v>
      </c>
      <c r="B1" s="166"/>
      <c r="C1" s="166"/>
    </row>
    <row r="2" spans="1:3" ht="30" customHeight="1">
      <c r="A2" s="164" t="s">
        <v>167</v>
      </c>
      <c r="B2" s="164"/>
      <c r="C2" s="164"/>
    </row>
    <row r="3" spans="1:3" ht="12.75">
      <c r="A3" s="165"/>
      <c r="B3" s="165"/>
      <c r="C3" s="165"/>
    </row>
    <row r="4" ht="12.75">
      <c r="A4" s="116"/>
    </row>
    <row r="5" spans="1:3" ht="25.5">
      <c r="A5" s="119" t="s">
        <v>2</v>
      </c>
      <c r="B5" s="119" t="s">
        <v>3</v>
      </c>
      <c r="C5" s="119" t="s">
        <v>4</v>
      </c>
    </row>
    <row r="6" spans="1:3" ht="12.75">
      <c r="A6" s="119">
        <v>1</v>
      </c>
      <c r="B6" s="119">
        <v>3</v>
      </c>
      <c r="C6" s="119">
        <v>4</v>
      </c>
    </row>
    <row r="7" spans="1:3" ht="15">
      <c r="A7" s="119">
        <v>1</v>
      </c>
      <c r="B7" s="118" t="s">
        <v>5</v>
      </c>
      <c r="C7" s="121">
        <v>73970.37</v>
      </c>
    </row>
    <row r="8" spans="1:3" ht="15">
      <c r="A8" s="119">
        <v>2</v>
      </c>
      <c r="B8" s="118" t="s">
        <v>14</v>
      </c>
      <c r="C8" s="126">
        <v>0</v>
      </c>
    </row>
    <row r="9" spans="1:3" ht="15">
      <c r="A9" s="119">
        <v>3</v>
      </c>
      <c r="B9" s="118" t="s">
        <v>6</v>
      </c>
      <c r="C9" s="121">
        <v>46061</v>
      </c>
    </row>
    <row r="10" ht="12.75">
      <c r="A10" s="116"/>
    </row>
  </sheetData>
  <sheetProtection/>
  <mergeCells count="3">
    <mergeCell ref="A2:C2"/>
    <mergeCell ref="A3:C3"/>
    <mergeCell ref="A1:C1"/>
  </mergeCells>
  <conditionalFormatting sqref="C19:G19 I19:L19 O19:P19 R19:S19">
    <cfRule type="cellIs" priority="1" dxfId="0" operator="notEqual" stopIfTrue="1">
      <formula>(#REF!+$D$4)*0.35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pane xSplit="3" ySplit="2" topLeftCell="D3" activePane="bottomRight" state="frozen"/>
      <selection pane="topLeft" activeCell="C7" sqref="C7:C8"/>
      <selection pane="topRight" activeCell="C7" sqref="C7:C8"/>
      <selection pane="bottomLeft" activeCell="C7" sqref="C7:C8"/>
      <selection pane="bottomRight" activeCell="C7" sqref="C7:C8"/>
    </sheetView>
  </sheetViews>
  <sheetFormatPr defaultColWidth="9.140625" defaultRowHeight="15"/>
  <cols>
    <col min="1" max="1" width="6.7109375" style="115" customWidth="1"/>
    <col min="2" max="2" width="30.00390625" style="115" customWidth="1"/>
    <col min="3" max="3" width="32.140625" style="115" customWidth="1"/>
    <col min="4" max="16384" width="9.140625" style="115" customWidth="1"/>
  </cols>
  <sheetData>
    <row r="1" spans="1:3" ht="47.25" customHeight="1">
      <c r="A1" s="166" t="s">
        <v>33</v>
      </c>
      <c r="B1" s="166"/>
      <c r="C1" s="166"/>
    </row>
    <row r="2" spans="1:3" ht="30" customHeight="1">
      <c r="A2" s="164" t="s">
        <v>168</v>
      </c>
      <c r="B2" s="164"/>
      <c r="C2" s="164"/>
    </row>
    <row r="3" spans="1:3" ht="12.75">
      <c r="A3" s="165"/>
      <c r="B3" s="165"/>
      <c r="C3" s="165"/>
    </row>
    <row r="4" ht="12.75">
      <c r="A4" s="116"/>
    </row>
    <row r="5" spans="1:3" ht="25.5">
      <c r="A5" s="119" t="s">
        <v>2</v>
      </c>
      <c r="B5" s="119" t="s">
        <v>3</v>
      </c>
      <c r="C5" s="119" t="s">
        <v>4</v>
      </c>
    </row>
    <row r="6" spans="1:3" ht="12.75">
      <c r="A6" s="119">
        <v>1</v>
      </c>
      <c r="B6" s="119">
        <v>3</v>
      </c>
      <c r="C6" s="119">
        <v>4</v>
      </c>
    </row>
    <row r="7" spans="1:3" ht="12.75">
      <c r="A7" s="119">
        <v>1</v>
      </c>
      <c r="B7" s="118" t="s">
        <v>5</v>
      </c>
      <c r="C7" s="117">
        <v>44305.77</v>
      </c>
    </row>
    <row r="8" spans="1:3" ht="12.75">
      <c r="A8" s="119">
        <v>2</v>
      </c>
      <c r="B8" s="118" t="s">
        <v>6</v>
      </c>
      <c r="C8" s="117">
        <v>29113.44</v>
      </c>
    </row>
    <row r="9" ht="12.75">
      <c r="A9" s="116"/>
    </row>
  </sheetData>
  <sheetProtection/>
  <mergeCells count="3">
    <mergeCell ref="A2:C2"/>
    <mergeCell ref="A3:C3"/>
    <mergeCell ref="A1:C1"/>
  </mergeCells>
  <conditionalFormatting sqref="C18:G18 I18:L18 O18:P18 R18:S18">
    <cfRule type="cellIs" priority="1" dxfId="0" operator="notEqual" stopIfTrue="1">
      <formula>(#REF!+$D$4)*0.35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pane xSplit="3" ySplit="2" topLeftCell="D3" activePane="bottomRight" state="frozen"/>
      <selection pane="topLeft" activeCell="C7" sqref="C7:C8"/>
      <selection pane="topRight" activeCell="C7" sqref="C7:C8"/>
      <selection pane="bottomLeft" activeCell="C7" sqref="C7:C8"/>
      <selection pane="bottomRight" activeCell="C7" sqref="C7:C8"/>
    </sheetView>
  </sheetViews>
  <sheetFormatPr defaultColWidth="9.140625" defaultRowHeight="15"/>
  <cols>
    <col min="1" max="1" width="6.7109375" style="115" customWidth="1"/>
    <col min="2" max="2" width="30.00390625" style="115" customWidth="1"/>
    <col min="3" max="3" width="32.140625" style="115" customWidth="1"/>
    <col min="4" max="16384" width="9.140625" style="115" customWidth="1"/>
  </cols>
  <sheetData>
    <row r="1" spans="1:3" ht="45" customHeight="1">
      <c r="A1" s="166" t="s">
        <v>33</v>
      </c>
      <c r="B1" s="166"/>
      <c r="C1" s="166"/>
    </row>
    <row r="2" spans="1:3" ht="30" customHeight="1">
      <c r="A2" s="164" t="s">
        <v>169</v>
      </c>
      <c r="B2" s="164"/>
      <c r="C2" s="164"/>
    </row>
    <row r="3" spans="1:3" ht="12.75">
      <c r="A3" s="165"/>
      <c r="B3" s="165"/>
      <c r="C3" s="165"/>
    </row>
    <row r="4" ht="12.75">
      <c r="A4" s="116"/>
    </row>
    <row r="5" spans="1:3" ht="25.5">
      <c r="A5" s="119" t="s">
        <v>2</v>
      </c>
      <c r="B5" s="119" t="s">
        <v>3</v>
      </c>
      <c r="C5" s="119" t="s">
        <v>4</v>
      </c>
    </row>
    <row r="6" spans="1:3" ht="12.75">
      <c r="A6" s="119">
        <v>1</v>
      </c>
      <c r="B6" s="119">
        <v>3</v>
      </c>
      <c r="C6" s="119">
        <v>4</v>
      </c>
    </row>
    <row r="7" spans="1:3" ht="12.75">
      <c r="A7" s="119">
        <v>1</v>
      </c>
      <c r="B7" s="118" t="s">
        <v>5</v>
      </c>
      <c r="C7" s="117" t="s">
        <v>43</v>
      </c>
    </row>
    <row r="8" spans="1:3" ht="12.75">
      <c r="A8" s="119">
        <v>2</v>
      </c>
      <c r="B8" s="118" t="s">
        <v>6</v>
      </c>
      <c r="C8" s="117">
        <v>24491.41</v>
      </c>
    </row>
    <row r="9" ht="12.75">
      <c r="A9" s="116"/>
    </row>
  </sheetData>
  <sheetProtection/>
  <mergeCells count="3">
    <mergeCell ref="A2:C2"/>
    <mergeCell ref="A3:C3"/>
    <mergeCell ref="A1:C1"/>
  </mergeCells>
  <conditionalFormatting sqref="C18:G18 I18:L18 O18:P18 R18:S18">
    <cfRule type="cellIs" priority="1" dxfId="0" operator="notEqual" stopIfTrue="1">
      <formula>(#REF!+$D$4)*0.35</formula>
    </cfRule>
  </conditionalFormatting>
  <printOptions/>
  <pageMargins left="0.75" right="0.75" top="1" bottom="1" header="0.5" footer="0.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pane xSplit="3" ySplit="2" topLeftCell="D3" activePane="bottomRight" state="frozen"/>
      <selection pane="topLeft" activeCell="C7" sqref="C7:C8"/>
      <selection pane="topRight" activeCell="C7" sqref="C7:C8"/>
      <selection pane="bottomLeft" activeCell="C7" sqref="C7:C8"/>
      <selection pane="bottomRight" activeCell="C7" sqref="C7:C8"/>
    </sheetView>
  </sheetViews>
  <sheetFormatPr defaultColWidth="9.140625" defaultRowHeight="15"/>
  <cols>
    <col min="1" max="1" width="6.7109375" style="115" customWidth="1"/>
    <col min="2" max="2" width="30.00390625" style="115" customWidth="1"/>
    <col min="3" max="3" width="32.140625" style="115" customWidth="1"/>
    <col min="4" max="16384" width="9.140625" style="115" customWidth="1"/>
  </cols>
  <sheetData>
    <row r="1" spans="1:3" ht="42" customHeight="1">
      <c r="A1" s="166" t="s">
        <v>33</v>
      </c>
      <c r="B1" s="166"/>
      <c r="C1" s="166"/>
    </row>
    <row r="2" spans="1:3" ht="30" customHeight="1">
      <c r="A2" s="144" t="s">
        <v>170</v>
      </c>
      <c r="B2" s="144"/>
      <c r="C2" s="144"/>
    </row>
    <row r="3" spans="1:3" ht="12.75">
      <c r="A3" s="165"/>
      <c r="B3" s="165"/>
      <c r="C3" s="165"/>
    </row>
    <row r="4" ht="12.75">
      <c r="A4" s="116"/>
    </row>
    <row r="5" spans="1:3" ht="25.5">
      <c r="A5" s="119" t="s">
        <v>2</v>
      </c>
      <c r="B5" s="119" t="s">
        <v>3</v>
      </c>
      <c r="C5" s="119" t="s">
        <v>4</v>
      </c>
    </row>
    <row r="6" spans="1:3" ht="12.75">
      <c r="A6" s="119">
        <v>1</v>
      </c>
      <c r="B6" s="119">
        <v>3</v>
      </c>
      <c r="C6" s="119">
        <v>4</v>
      </c>
    </row>
    <row r="7" spans="1:3" ht="15">
      <c r="A7" s="119">
        <v>1</v>
      </c>
      <c r="B7" s="118" t="s">
        <v>5</v>
      </c>
      <c r="C7" s="121">
        <v>41119.53</v>
      </c>
    </row>
    <row r="8" spans="1:3" ht="15">
      <c r="A8" s="119">
        <v>2</v>
      </c>
      <c r="B8" s="118" t="s">
        <v>14</v>
      </c>
      <c r="C8" s="121">
        <v>20922.89</v>
      </c>
    </row>
    <row r="9" spans="1:3" ht="15">
      <c r="A9" s="119">
        <v>3</v>
      </c>
      <c r="B9" s="118" t="s">
        <v>6</v>
      </c>
      <c r="C9" s="121">
        <v>31982.07</v>
      </c>
    </row>
    <row r="10" ht="12.75">
      <c r="A10" s="116"/>
    </row>
  </sheetData>
  <sheetProtection/>
  <mergeCells count="3">
    <mergeCell ref="A2:C2"/>
    <mergeCell ref="A3:C3"/>
    <mergeCell ref="A1:C1"/>
  </mergeCells>
  <conditionalFormatting sqref="C19:G19 I19:L19 O19:P19 R19:S19">
    <cfRule type="cellIs" priority="1" dxfId="0" operator="notEqual" stopIfTrue="1">
      <formula>(#REF!+$D$4)*0.35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0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pane xSplit="2" ySplit="2" topLeftCell="C3" activePane="bottomRight" state="frozen"/>
      <selection pane="topLeft" activeCell="C7" sqref="C7:C8"/>
      <selection pane="topRight" activeCell="C7" sqref="C7:C8"/>
      <selection pane="bottomLeft" activeCell="C7" sqref="C7:C8"/>
      <selection pane="bottomRight" activeCell="C7" sqref="C7:C8"/>
    </sheetView>
  </sheetViews>
  <sheetFormatPr defaultColWidth="9.140625" defaultRowHeight="15"/>
  <cols>
    <col min="1" max="1" width="6.7109375" style="115" customWidth="1"/>
    <col min="2" max="2" width="30.00390625" style="115" customWidth="1"/>
    <col min="3" max="3" width="32.140625" style="115" customWidth="1"/>
    <col min="4" max="16384" width="9.140625" style="115" customWidth="1"/>
  </cols>
  <sheetData>
    <row r="1" spans="1:3" ht="51" customHeight="1">
      <c r="A1" s="166" t="s">
        <v>33</v>
      </c>
      <c r="B1" s="166"/>
      <c r="C1" s="166"/>
    </row>
    <row r="2" spans="1:3" ht="30" customHeight="1">
      <c r="A2" s="164" t="s">
        <v>171</v>
      </c>
      <c r="B2" s="164"/>
      <c r="C2" s="164"/>
    </row>
    <row r="3" spans="1:3" ht="12.75">
      <c r="A3" s="165"/>
      <c r="B3" s="165"/>
      <c r="C3" s="165"/>
    </row>
    <row r="4" ht="12.75">
      <c r="A4" s="116"/>
    </row>
    <row r="5" spans="1:3" ht="25.5">
      <c r="A5" s="119" t="s">
        <v>2</v>
      </c>
      <c r="B5" s="119" t="s">
        <v>3</v>
      </c>
      <c r="C5" s="119" t="s">
        <v>4</v>
      </c>
    </row>
    <row r="6" spans="1:3" ht="12.75">
      <c r="A6" s="119">
        <v>1</v>
      </c>
      <c r="B6" s="119">
        <v>3</v>
      </c>
      <c r="C6" s="119">
        <v>4</v>
      </c>
    </row>
    <row r="7" spans="1:3" ht="15">
      <c r="A7" s="119">
        <v>1</v>
      </c>
      <c r="B7" s="118" t="s">
        <v>5</v>
      </c>
      <c r="C7" s="121">
        <v>56863</v>
      </c>
    </row>
    <row r="8" spans="1:3" ht="15">
      <c r="A8" s="119">
        <v>2</v>
      </c>
      <c r="B8" s="118" t="s">
        <v>14</v>
      </c>
      <c r="C8" s="121">
        <v>33049</v>
      </c>
    </row>
    <row r="9" spans="1:3" ht="15">
      <c r="A9" s="119">
        <v>3</v>
      </c>
      <c r="B9" s="118" t="s">
        <v>6</v>
      </c>
      <c r="C9" s="121">
        <v>32709</v>
      </c>
    </row>
    <row r="10" ht="12.75">
      <c r="A10" s="116"/>
    </row>
  </sheetData>
  <sheetProtection/>
  <mergeCells count="3">
    <mergeCell ref="A2:C2"/>
    <mergeCell ref="A3:C3"/>
    <mergeCell ref="A1:C1"/>
  </mergeCells>
  <conditionalFormatting sqref="C19:G19 I19:L19 O19:P19 R19:S19">
    <cfRule type="cellIs" priority="1" dxfId="0" operator="notEqual" stopIfTrue="1">
      <formula>(#REF!+$D$4)*0.35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29.140625" style="0" customWidth="1"/>
  </cols>
  <sheetData>
    <row r="1" spans="1:3" ht="47.25" customHeight="1">
      <c r="A1" s="142" t="s">
        <v>33</v>
      </c>
      <c r="B1" s="142"/>
      <c r="C1" s="142"/>
    </row>
    <row r="2" spans="1:3" ht="30" customHeight="1">
      <c r="A2" s="144" t="s">
        <v>133</v>
      </c>
      <c r="B2" s="144"/>
      <c r="C2" s="144"/>
    </row>
    <row r="3" spans="1:3" ht="15">
      <c r="A3" s="143" t="s">
        <v>1</v>
      </c>
      <c r="B3" s="143"/>
      <c r="C3" s="143"/>
    </row>
    <row r="4" spans="1:3" ht="15">
      <c r="A4" s="143"/>
      <c r="B4" s="143"/>
      <c r="C4" s="143"/>
    </row>
    <row r="5" ht="15">
      <c r="A5" s="1"/>
    </row>
    <row r="6" spans="1:6" ht="30">
      <c r="A6" s="2" t="s">
        <v>2</v>
      </c>
      <c r="B6" s="2" t="s">
        <v>3</v>
      </c>
      <c r="C6" s="2" t="s">
        <v>4</v>
      </c>
      <c r="F6" s="73"/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3" t="s">
        <v>5</v>
      </c>
      <c r="C8" s="51">
        <v>39020.55</v>
      </c>
    </row>
    <row r="9" spans="1:3" ht="15">
      <c r="A9" s="2">
        <v>2</v>
      </c>
      <c r="B9" s="3" t="s">
        <v>6</v>
      </c>
      <c r="C9" s="51">
        <v>30197.86</v>
      </c>
    </row>
    <row r="10" ht="15">
      <c r="A10" s="1"/>
    </row>
    <row r="11" spans="1:3" ht="15">
      <c r="A11" s="4"/>
      <c r="B11" s="4"/>
      <c r="C11" s="5"/>
    </row>
    <row r="12" spans="1:3" ht="15" customHeight="1">
      <c r="A12" s="62"/>
      <c r="C12" s="7"/>
    </row>
    <row r="13" spans="1:2" ht="15">
      <c r="A13" s="145"/>
      <c r="B13" s="145"/>
    </row>
    <row r="14" ht="15">
      <c r="A14" s="8"/>
    </row>
    <row r="15" ht="15">
      <c r="A15" s="8"/>
    </row>
  </sheetData>
  <sheetProtection/>
  <mergeCells count="5">
    <mergeCell ref="A1:C1"/>
    <mergeCell ref="A2:C2"/>
    <mergeCell ref="A3:C3"/>
    <mergeCell ref="A4:C4"/>
    <mergeCell ref="A13:B13"/>
  </mergeCells>
  <printOptions/>
  <pageMargins left="0.5905511811023623" right="0.5905511811023623" top="0.5905511811023623" bottom="4.52755905511811" header="0.31496062992125984" footer="0.31496062992125984"/>
  <pageSetup horizontalDpi="180" verticalDpi="180" orientation="portrait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zoomScalePageLayoutView="0" workbookViewId="0" topLeftCell="A1">
      <pane xSplit="2" ySplit="3" topLeftCell="C4" activePane="bottomRight" state="frozen"/>
      <selection pane="topLeft" activeCell="C7" sqref="C7:C8"/>
      <selection pane="topRight" activeCell="C7" sqref="C7:C8"/>
      <selection pane="bottomLeft" activeCell="C7" sqref="C7:C8"/>
      <selection pane="bottomRight" activeCell="C7" sqref="C7:C8"/>
    </sheetView>
  </sheetViews>
  <sheetFormatPr defaultColWidth="9.140625" defaultRowHeight="15"/>
  <cols>
    <col min="1" max="1" width="6.7109375" style="26" customWidth="1"/>
    <col min="2" max="2" width="30.00390625" style="26" customWidth="1"/>
    <col min="3" max="3" width="29.28125" style="26" customWidth="1"/>
    <col min="4" max="16384" width="9.140625" style="26" customWidth="1"/>
  </cols>
  <sheetData>
    <row r="1" spans="1:3" ht="42.75" customHeight="1">
      <c r="A1" s="169" t="s">
        <v>33</v>
      </c>
      <c r="B1" s="169"/>
      <c r="C1" s="169"/>
    </row>
    <row r="2" spans="1:3" ht="27.75" customHeight="1">
      <c r="A2" s="167" t="s">
        <v>18</v>
      </c>
      <c r="B2" s="167"/>
      <c r="C2" s="167"/>
    </row>
    <row r="3" spans="1:3" ht="15">
      <c r="A3" s="168"/>
      <c r="B3" s="168"/>
      <c r="C3" s="168"/>
    </row>
    <row r="4" spans="1:3" ht="15">
      <c r="A4" s="31"/>
      <c r="B4" s="32"/>
      <c r="C4" s="32"/>
    </row>
    <row r="5" spans="1:3" ht="30">
      <c r="A5" s="33" t="s">
        <v>2</v>
      </c>
      <c r="B5" s="33" t="s">
        <v>3</v>
      </c>
      <c r="C5" s="33" t="s">
        <v>4</v>
      </c>
    </row>
    <row r="6" spans="1:3" ht="15">
      <c r="A6" s="33">
        <v>1</v>
      </c>
      <c r="B6" s="33">
        <v>3</v>
      </c>
      <c r="C6" s="40">
        <v>4</v>
      </c>
    </row>
    <row r="7" spans="1:3" ht="15">
      <c r="A7" s="33">
        <v>1</v>
      </c>
      <c r="B7" s="53" t="s">
        <v>5</v>
      </c>
      <c r="C7" s="43">
        <v>42518.85</v>
      </c>
    </row>
    <row r="8" spans="1:3" ht="15">
      <c r="A8" s="33">
        <v>2</v>
      </c>
      <c r="B8" s="53" t="s">
        <v>6</v>
      </c>
      <c r="C8" s="43">
        <v>58034.7</v>
      </c>
    </row>
    <row r="9" ht="12.75">
      <c r="A9" s="27"/>
    </row>
  </sheetData>
  <sheetProtection/>
  <mergeCells count="3">
    <mergeCell ref="A2:C2"/>
    <mergeCell ref="A3:C3"/>
    <mergeCell ref="A1:C1"/>
  </mergeCells>
  <conditionalFormatting sqref="C18:G18">
    <cfRule type="cellIs" priority="16" dxfId="0" operator="notEqual" stopIfTrue="1">
      <formula>(#REF!+$D$4)*0.35</formula>
    </cfRule>
  </conditionalFormatting>
  <conditionalFormatting sqref="I18:L18">
    <cfRule type="cellIs" priority="12" dxfId="0" operator="notEqual" stopIfTrue="1">
      <formula>(#REF!+$D$4)*0.35</formula>
    </cfRule>
  </conditionalFormatting>
  <conditionalFormatting sqref="C18:G18">
    <cfRule type="cellIs" priority="11" dxfId="0" operator="notEqual" stopIfTrue="1">
      <formula>(#REF!+$D$4)*0.35</formula>
    </cfRule>
  </conditionalFormatting>
  <conditionalFormatting sqref="I18:L18">
    <cfRule type="cellIs" priority="10" dxfId="0" operator="notEqual" stopIfTrue="1">
      <formula>(#REF!+$D$4)*0.35</formula>
    </cfRule>
  </conditionalFormatting>
  <conditionalFormatting sqref="I18:L18">
    <cfRule type="cellIs" priority="9" dxfId="0" operator="notEqual" stopIfTrue="1">
      <formula>(#REF!+$D$4)*0.35</formula>
    </cfRule>
  </conditionalFormatting>
  <conditionalFormatting sqref="O18:P18">
    <cfRule type="cellIs" priority="8" dxfId="0" operator="notEqual" stopIfTrue="1">
      <formula>(#REF!+$D$4)*0.35</formula>
    </cfRule>
  </conditionalFormatting>
  <conditionalFormatting sqref="O18:P18">
    <cfRule type="cellIs" priority="7" dxfId="0" operator="notEqual" stopIfTrue="1">
      <formula>(#REF!+$D$4)*0.35</formula>
    </cfRule>
  </conditionalFormatting>
  <conditionalFormatting sqref="O18:P18">
    <cfRule type="cellIs" priority="6" dxfId="0" operator="notEqual" stopIfTrue="1">
      <formula>(#REF!+$D$4)*0.35</formula>
    </cfRule>
  </conditionalFormatting>
  <conditionalFormatting sqref="R18:S18">
    <cfRule type="cellIs" priority="5" dxfId="0" operator="notEqual" stopIfTrue="1">
      <formula>(#REF!+$D$4)*0.35</formula>
    </cfRule>
  </conditionalFormatting>
  <conditionalFormatting sqref="R18:S18">
    <cfRule type="cellIs" priority="4" dxfId="0" operator="notEqual" stopIfTrue="1">
      <formula>(#REF!+$D$4)*0.35</formula>
    </cfRule>
  </conditionalFormatting>
  <conditionalFormatting sqref="R18:S18">
    <cfRule type="cellIs" priority="3" dxfId="0" operator="notEqual" stopIfTrue="1">
      <formula>(#REF!+$D$4)*0.35</formula>
    </cfRule>
  </conditionalFormatting>
  <conditionalFormatting sqref="R18:S18">
    <cfRule type="cellIs" priority="2" dxfId="0" operator="notEqual" stopIfTrue="1">
      <formula>(#REF!+$D$4)*0.35</formula>
    </cfRule>
  </conditionalFormatting>
  <conditionalFormatting sqref="R18:S18">
    <cfRule type="cellIs" priority="1" dxfId="0" operator="notEqual" stopIfTrue="1">
      <formula>(#REF!+$D$4)*0.35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7"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6.7109375" style="26" customWidth="1"/>
    <col min="2" max="2" width="30.00390625" style="26" customWidth="1"/>
    <col min="3" max="3" width="32.140625" style="26" customWidth="1"/>
    <col min="4" max="16384" width="9.140625" style="26" customWidth="1"/>
  </cols>
  <sheetData>
    <row r="1" spans="1:3" ht="46.5" customHeight="1">
      <c r="A1" s="169" t="s">
        <v>33</v>
      </c>
      <c r="B1" s="169"/>
      <c r="C1" s="169"/>
    </row>
    <row r="2" spans="1:3" ht="30" customHeight="1">
      <c r="A2" s="167" t="s">
        <v>19</v>
      </c>
      <c r="B2" s="167"/>
      <c r="C2" s="167"/>
    </row>
    <row r="3" spans="1:3" ht="12.75">
      <c r="A3" s="170"/>
      <c r="B3" s="170"/>
      <c r="C3" s="170"/>
    </row>
    <row r="4" ht="12.75">
      <c r="A4" s="27"/>
    </row>
    <row r="5" spans="1:3" ht="25.5">
      <c r="A5" s="28" t="s">
        <v>2</v>
      </c>
      <c r="B5" s="28" t="s">
        <v>3</v>
      </c>
      <c r="C5" s="28" t="s">
        <v>4</v>
      </c>
    </row>
    <row r="6" spans="1:3" ht="12.75">
      <c r="A6" s="28">
        <v>1</v>
      </c>
      <c r="B6" s="28">
        <v>3</v>
      </c>
      <c r="C6" s="28">
        <v>4</v>
      </c>
    </row>
    <row r="7" spans="1:3" ht="12.75">
      <c r="A7" s="28">
        <v>1</v>
      </c>
      <c r="B7" s="29" t="s">
        <v>5</v>
      </c>
      <c r="C7" s="30">
        <v>51558.72</v>
      </c>
    </row>
    <row r="8" spans="1:3" ht="12.75">
      <c r="A8" s="28">
        <v>2</v>
      </c>
      <c r="B8" s="29" t="s">
        <v>6</v>
      </c>
      <c r="C8" s="30">
        <v>48555.34</v>
      </c>
    </row>
    <row r="9" ht="12.75">
      <c r="A9" s="27"/>
    </row>
  </sheetData>
  <sheetProtection/>
  <mergeCells count="3">
    <mergeCell ref="A2:C2"/>
    <mergeCell ref="A3:C3"/>
    <mergeCell ref="A1:C1"/>
  </mergeCells>
  <conditionalFormatting sqref="D18:G18">
    <cfRule type="cellIs" priority="21" dxfId="0" operator="notEqual" stopIfTrue="1">
      <formula>(#REF!+$D$4)*0.35</formula>
    </cfRule>
  </conditionalFormatting>
  <conditionalFormatting sqref="I18:L18">
    <cfRule type="cellIs" priority="17" dxfId="0" operator="notEqual" stopIfTrue="1">
      <formula>(#REF!+$D$4)*0.35</formula>
    </cfRule>
  </conditionalFormatting>
  <conditionalFormatting sqref="D18:G18">
    <cfRule type="cellIs" priority="16" dxfId="0" operator="notEqual" stopIfTrue="1">
      <formula>(#REF!+$D$4)*0.35</formula>
    </cfRule>
  </conditionalFormatting>
  <conditionalFormatting sqref="I18:L18">
    <cfRule type="cellIs" priority="15" dxfId="0" operator="notEqual" stopIfTrue="1">
      <formula>(#REF!+$D$4)*0.35</formula>
    </cfRule>
  </conditionalFormatting>
  <conditionalFormatting sqref="D18:G18">
    <cfRule type="cellIs" priority="14" dxfId="0" operator="notEqual" stopIfTrue="1">
      <formula>(#REF!+$D$4)*0.35</formula>
    </cfRule>
  </conditionalFormatting>
  <conditionalFormatting sqref="I18:L18">
    <cfRule type="cellIs" priority="13" dxfId="0" operator="notEqual" stopIfTrue="1">
      <formula>(#REF!+$D$4)*0.35</formula>
    </cfRule>
  </conditionalFormatting>
  <conditionalFormatting sqref="I18:L18">
    <cfRule type="cellIs" priority="12" dxfId="0" operator="notEqual" stopIfTrue="1">
      <formula>(#REF!+$D$4)*0.35</formula>
    </cfRule>
  </conditionalFormatting>
  <conditionalFormatting sqref="I18:L18">
    <cfRule type="cellIs" priority="11" dxfId="0" operator="notEqual" stopIfTrue="1">
      <formula>(#REF!+$D$4)*0.35</formula>
    </cfRule>
  </conditionalFormatting>
  <conditionalFormatting sqref="O18:P18">
    <cfRule type="cellIs" priority="10" dxfId="0" operator="notEqual" stopIfTrue="1">
      <formula>(#REF!+$D$4)*0.35</formula>
    </cfRule>
  </conditionalFormatting>
  <conditionalFormatting sqref="O18:P18">
    <cfRule type="cellIs" priority="9" dxfId="0" operator="notEqual" stopIfTrue="1">
      <formula>(#REF!+$D$4)*0.35</formula>
    </cfRule>
  </conditionalFormatting>
  <conditionalFormatting sqref="O18:P18">
    <cfRule type="cellIs" priority="8" dxfId="0" operator="notEqual" stopIfTrue="1">
      <formula>(#REF!+$D$4)*0.35</formula>
    </cfRule>
  </conditionalFormatting>
  <conditionalFormatting sqref="O18:P18">
    <cfRule type="cellIs" priority="7" dxfId="0" operator="notEqual" stopIfTrue="1">
      <formula>(#REF!+$D$4)*0.35</formula>
    </cfRule>
  </conditionalFormatting>
  <conditionalFormatting sqref="O18:P18">
    <cfRule type="cellIs" priority="6" dxfId="0" operator="notEqual" stopIfTrue="1">
      <formula>(#REF!+$D$4)*0.35</formula>
    </cfRule>
  </conditionalFormatting>
  <conditionalFormatting sqref="R18:S18">
    <cfRule type="cellIs" priority="5" dxfId="0" operator="notEqual" stopIfTrue="1">
      <formula>(#REF!+$D$4)*0.35</formula>
    </cfRule>
  </conditionalFormatting>
  <conditionalFormatting sqref="R18:S18">
    <cfRule type="cellIs" priority="4" dxfId="0" operator="notEqual" stopIfTrue="1">
      <formula>(#REF!+$D$4)*0.35</formula>
    </cfRule>
  </conditionalFormatting>
  <conditionalFormatting sqref="R18:S18">
    <cfRule type="cellIs" priority="3" dxfId="0" operator="notEqual" stopIfTrue="1">
      <formula>(#REF!+$D$4)*0.35</formula>
    </cfRule>
  </conditionalFormatting>
  <conditionalFormatting sqref="R18:S18">
    <cfRule type="cellIs" priority="2" dxfId="0" operator="notEqual" stopIfTrue="1">
      <formula>(#REF!+$D$4)*0.35</formula>
    </cfRule>
  </conditionalFormatting>
  <conditionalFormatting sqref="R18:S18">
    <cfRule type="cellIs" priority="1" dxfId="0" operator="notEqual" stopIfTrue="1">
      <formula>(#REF!+$D$4)*0.35</formula>
    </cfRule>
  </conditionalFormatting>
  <printOptions/>
  <pageMargins left="0.75" right="0.75" top="1" bottom="1" header="0.5" footer="0.5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pane xSplit="3" ySplit="2" topLeftCell="D3" activePane="bottomRight" state="frozen"/>
      <selection pane="topLeft" activeCell="C7" sqref="C7:C8"/>
      <selection pane="topRight" activeCell="C7" sqref="C7:C8"/>
      <selection pane="bottomLeft" activeCell="C7" sqref="C7:C8"/>
      <selection pane="bottomRight" activeCell="C7" sqref="C7:C8"/>
    </sheetView>
  </sheetViews>
  <sheetFormatPr defaultColWidth="9.140625" defaultRowHeight="15"/>
  <cols>
    <col min="1" max="1" width="6.7109375" style="11" customWidth="1"/>
    <col min="2" max="2" width="30.00390625" style="11" customWidth="1"/>
    <col min="3" max="3" width="32.140625" style="11" customWidth="1"/>
    <col min="4" max="16384" width="9.140625" style="11" customWidth="1"/>
  </cols>
  <sheetData>
    <row r="1" spans="1:3" ht="42.75" customHeight="1">
      <c r="A1" s="174" t="s">
        <v>33</v>
      </c>
      <c r="B1" s="174"/>
      <c r="C1" s="174"/>
    </row>
    <row r="2" spans="1:3" ht="35.25" customHeight="1">
      <c r="A2" s="171" t="s">
        <v>20</v>
      </c>
      <c r="B2" s="172"/>
      <c r="C2" s="172"/>
    </row>
    <row r="3" spans="1:3" ht="12.75">
      <c r="A3" s="173"/>
      <c r="B3" s="173"/>
      <c r="C3" s="173"/>
    </row>
    <row r="4" ht="12.75">
      <c r="A4" s="12"/>
    </row>
    <row r="5" spans="1:3" ht="25.5">
      <c r="A5" s="13" t="s">
        <v>2</v>
      </c>
      <c r="B5" s="13" t="s">
        <v>3</v>
      </c>
      <c r="C5" s="13" t="s">
        <v>4</v>
      </c>
    </row>
    <row r="6" spans="1:3" ht="12.75">
      <c r="A6" s="13">
        <v>1</v>
      </c>
      <c r="B6" s="13">
        <v>3</v>
      </c>
      <c r="C6" s="13">
        <v>4</v>
      </c>
    </row>
    <row r="7" spans="1:3" ht="15">
      <c r="A7" s="13">
        <v>1</v>
      </c>
      <c r="B7" s="55" t="s">
        <v>5</v>
      </c>
      <c r="C7" s="10">
        <v>46900.87</v>
      </c>
    </row>
    <row r="8" spans="1:3" ht="15">
      <c r="A8" s="13">
        <v>2</v>
      </c>
      <c r="B8" s="55" t="s">
        <v>14</v>
      </c>
      <c r="C8" s="10">
        <v>40144.63</v>
      </c>
    </row>
    <row r="9" spans="1:3" ht="15">
      <c r="A9" s="13">
        <v>3</v>
      </c>
      <c r="B9" s="56" t="s">
        <v>6</v>
      </c>
      <c r="C9" s="54">
        <v>55270.62</v>
      </c>
    </row>
  </sheetData>
  <sheetProtection/>
  <mergeCells count="3">
    <mergeCell ref="A2:C2"/>
    <mergeCell ref="A3:C3"/>
    <mergeCell ref="A1:C1"/>
  </mergeCells>
  <conditionalFormatting sqref="D16:G16">
    <cfRule type="cellIs" priority="21" dxfId="0" operator="notEqual" stopIfTrue="1">
      <formula>(#REF!+$D$4)*0.35</formula>
    </cfRule>
  </conditionalFormatting>
  <conditionalFormatting sqref="I16:L16">
    <cfRule type="cellIs" priority="17" dxfId="0" operator="notEqual" stopIfTrue="1">
      <formula>(#REF!+$D$4)*0.35</formula>
    </cfRule>
  </conditionalFormatting>
  <conditionalFormatting sqref="D16:G16">
    <cfRule type="cellIs" priority="16" dxfId="0" operator="notEqual" stopIfTrue="1">
      <formula>(#REF!+$D$4)*0.35</formula>
    </cfRule>
  </conditionalFormatting>
  <conditionalFormatting sqref="I16:L16">
    <cfRule type="cellIs" priority="15" dxfId="0" operator="notEqual" stopIfTrue="1">
      <formula>(#REF!+$D$4)*0.35</formula>
    </cfRule>
  </conditionalFormatting>
  <conditionalFormatting sqref="D16:G16">
    <cfRule type="cellIs" priority="14" dxfId="0" operator="notEqual" stopIfTrue="1">
      <formula>(#REF!+$D$4)*0.35</formula>
    </cfRule>
  </conditionalFormatting>
  <conditionalFormatting sqref="I16:L16">
    <cfRule type="cellIs" priority="13" dxfId="0" operator="notEqual" stopIfTrue="1">
      <formula>(#REF!+$D$4)*0.35</formula>
    </cfRule>
  </conditionalFormatting>
  <conditionalFormatting sqref="I16:L16">
    <cfRule type="cellIs" priority="12" dxfId="0" operator="notEqual" stopIfTrue="1">
      <formula>(#REF!+$D$4)*0.35</formula>
    </cfRule>
  </conditionalFormatting>
  <conditionalFormatting sqref="I16:L16">
    <cfRule type="cellIs" priority="11" dxfId="0" operator="notEqual" stopIfTrue="1">
      <formula>(#REF!+$D$4)*0.35</formula>
    </cfRule>
  </conditionalFormatting>
  <conditionalFormatting sqref="O16:P16">
    <cfRule type="cellIs" priority="10" dxfId="0" operator="notEqual" stopIfTrue="1">
      <formula>(#REF!+$D$4)*0.35</formula>
    </cfRule>
  </conditionalFormatting>
  <conditionalFormatting sqref="O16:P16">
    <cfRule type="cellIs" priority="9" dxfId="0" operator="notEqual" stopIfTrue="1">
      <formula>(#REF!+$D$4)*0.35</formula>
    </cfRule>
  </conditionalFormatting>
  <conditionalFormatting sqref="O16:P16">
    <cfRule type="cellIs" priority="8" dxfId="0" operator="notEqual" stopIfTrue="1">
      <formula>(#REF!+$D$4)*0.35</formula>
    </cfRule>
  </conditionalFormatting>
  <conditionalFormatting sqref="O16:P16">
    <cfRule type="cellIs" priority="7" dxfId="0" operator="notEqual" stopIfTrue="1">
      <formula>(#REF!+$D$4)*0.35</formula>
    </cfRule>
  </conditionalFormatting>
  <conditionalFormatting sqref="O16:P16">
    <cfRule type="cellIs" priority="6" dxfId="0" operator="notEqual" stopIfTrue="1">
      <formula>(#REF!+$D$4)*0.35</formula>
    </cfRule>
  </conditionalFormatting>
  <conditionalFormatting sqref="R16:S16">
    <cfRule type="cellIs" priority="5" dxfId="0" operator="notEqual" stopIfTrue="1">
      <formula>(#REF!+$D$4)*0.35</formula>
    </cfRule>
  </conditionalFormatting>
  <conditionalFormatting sqref="R16:S16">
    <cfRule type="cellIs" priority="4" dxfId="0" operator="notEqual" stopIfTrue="1">
      <formula>(#REF!+$D$4)*0.35</formula>
    </cfRule>
  </conditionalFormatting>
  <conditionalFormatting sqref="R16:S16">
    <cfRule type="cellIs" priority="3" dxfId="0" operator="notEqual" stopIfTrue="1">
      <formula>(#REF!+$D$4)*0.35</formula>
    </cfRule>
  </conditionalFormatting>
  <conditionalFormatting sqref="R16:S16">
    <cfRule type="cellIs" priority="2" dxfId="0" operator="notEqual" stopIfTrue="1">
      <formula>(#REF!+$D$4)*0.35</formula>
    </cfRule>
  </conditionalFormatting>
  <conditionalFormatting sqref="R16:S16">
    <cfRule type="cellIs" priority="1" dxfId="0" operator="notEqual" stopIfTrue="1">
      <formula>(#REF!+$D$4)*0.35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pane xSplit="2" ySplit="2" topLeftCell="C3" activePane="bottomRight" state="frozen"/>
      <selection pane="topLeft" activeCell="C7" sqref="C7:C8"/>
      <selection pane="topRight" activeCell="C7" sqref="C7:C8"/>
      <selection pane="bottomLeft" activeCell="C7" sqref="C7:C8"/>
      <selection pane="bottomRight" activeCell="C7" sqref="C7:C8"/>
    </sheetView>
  </sheetViews>
  <sheetFormatPr defaultColWidth="9.140625" defaultRowHeight="15"/>
  <cols>
    <col min="1" max="1" width="6.7109375" style="26" customWidth="1"/>
    <col min="2" max="2" width="30.00390625" style="26" customWidth="1"/>
    <col min="3" max="3" width="32.140625" style="26" customWidth="1"/>
    <col min="4" max="16384" width="9.140625" style="26" customWidth="1"/>
  </cols>
  <sheetData>
    <row r="1" spans="1:3" ht="46.5" customHeight="1">
      <c r="A1" s="169" t="s">
        <v>33</v>
      </c>
      <c r="B1" s="169"/>
      <c r="C1" s="169"/>
    </row>
    <row r="2" spans="1:3" ht="33" customHeight="1">
      <c r="A2" s="167" t="s">
        <v>206</v>
      </c>
      <c r="B2" s="167"/>
      <c r="C2" s="167"/>
    </row>
    <row r="3" spans="1:3" ht="15">
      <c r="A3" s="168"/>
      <c r="B3" s="168"/>
      <c r="C3" s="168"/>
    </row>
    <row r="4" spans="1:3" ht="15">
      <c r="A4" s="31"/>
      <c r="B4" s="32"/>
      <c r="C4" s="32"/>
    </row>
    <row r="5" spans="1:3" ht="30">
      <c r="A5" s="33" t="s">
        <v>2</v>
      </c>
      <c r="B5" s="33" t="s">
        <v>3</v>
      </c>
      <c r="C5" s="33" t="s">
        <v>4</v>
      </c>
    </row>
    <row r="6" spans="1:3" ht="15">
      <c r="A6" s="33">
        <v>1</v>
      </c>
      <c r="B6" s="40">
        <v>3</v>
      </c>
      <c r="C6" s="40">
        <v>4</v>
      </c>
    </row>
    <row r="7" spans="1:3" ht="15">
      <c r="A7" s="33">
        <v>1</v>
      </c>
      <c r="B7" s="34" t="s">
        <v>5</v>
      </c>
      <c r="C7" s="41">
        <v>46675.93</v>
      </c>
    </row>
    <row r="8" spans="1:3" ht="15">
      <c r="A8" s="33">
        <v>2</v>
      </c>
      <c r="B8" s="34" t="s">
        <v>6</v>
      </c>
      <c r="C8" s="41">
        <v>37909.84</v>
      </c>
    </row>
    <row r="9" ht="12.75">
      <c r="A9" s="27"/>
    </row>
  </sheetData>
  <sheetProtection/>
  <mergeCells count="3">
    <mergeCell ref="A2:C2"/>
    <mergeCell ref="A3:C3"/>
    <mergeCell ref="A1:C1"/>
  </mergeCells>
  <conditionalFormatting sqref="D18:G18">
    <cfRule type="cellIs" priority="21" dxfId="0" operator="notEqual" stopIfTrue="1">
      <formula>(#REF!+$D$4)*0.35</formula>
    </cfRule>
  </conditionalFormatting>
  <conditionalFormatting sqref="I18:L18">
    <cfRule type="cellIs" priority="17" dxfId="0" operator="notEqual" stopIfTrue="1">
      <formula>(#REF!+$D$4)*0.35</formula>
    </cfRule>
  </conditionalFormatting>
  <conditionalFormatting sqref="D18:G18">
    <cfRule type="cellIs" priority="16" dxfId="0" operator="notEqual" stopIfTrue="1">
      <formula>(#REF!+$D$4)*0.35</formula>
    </cfRule>
  </conditionalFormatting>
  <conditionalFormatting sqref="I18:L18">
    <cfRule type="cellIs" priority="15" dxfId="0" operator="notEqual" stopIfTrue="1">
      <formula>(#REF!+$D$4)*0.35</formula>
    </cfRule>
  </conditionalFormatting>
  <conditionalFormatting sqref="D18:G18">
    <cfRule type="cellIs" priority="14" dxfId="0" operator="notEqual" stopIfTrue="1">
      <formula>(#REF!+$D$4)*0.35</formula>
    </cfRule>
  </conditionalFormatting>
  <conditionalFormatting sqref="I18:L18">
    <cfRule type="cellIs" priority="13" dxfId="0" operator="notEqual" stopIfTrue="1">
      <formula>(#REF!+$D$4)*0.35</formula>
    </cfRule>
  </conditionalFormatting>
  <conditionalFormatting sqref="I18:L18">
    <cfRule type="cellIs" priority="12" dxfId="0" operator="notEqual" stopIfTrue="1">
      <formula>(#REF!+$D$4)*0.35</formula>
    </cfRule>
  </conditionalFormatting>
  <conditionalFormatting sqref="I18:L18">
    <cfRule type="cellIs" priority="11" dxfId="0" operator="notEqual" stopIfTrue="1">
      <formula>(#REF!+$D$4)*0.35</formula>
    </cfRule>
  </conditionalFormatting>
  <conditionalFormatting sqref="O18:P18">
    <cfRule type="cellIs" priority="10" dxfId="0" operator="notEqual" stopIfTrue="1">
      <formula>(#REF!+$D$4)*0.35</formula>
    </cfRule>
  </conditionalFormatting>
  <conditionalFormatting sqref="O18:P18">
    <cfRule type="cellIs" priority="9" dxfId="0" operator="notEqual" stopIfTrue="1">
      <formula>(#REF!+$D$4)*0.35</formula>
    </cfRule>
  </conditionalFormatting>
  <conditionalFormatting sqref="O18:P18">
    <cfRule type="cellIs" priority="8" dxfId="0" operator="notEqual" stopIfTrue="1">
      <formula>(#REF!+$D$4)*0.35</formula>
    </cfRule>
  </conditionalFormatting>
  <conditionalFormatting sqref="O18:P18">
    <cfRule type="cellIs" priority="7" dxfId="0" operator="notEqual" stopIfTrue="1">
      <formula>(#REF!+$D$4)*0.35</formula>
    </cfRule>
  </conditionalFormatting>
  <conditionalFormatting sqref="O18:P18">
    <cfRule type="cellIs" priority="6" dxfId="0" operator="notEqual" stopIfTrue="1">
      <formula>(#REF!+$D$4)*0.35</formula>
    </cfRule>
  </conditionalFormatting>
  <conditionalFormatting sqref="R18:S18">
    <cfRule type="cellIs" priority="5" dxfId="0" operator="notEqual" stopIfTrue="1">
      <formula>(#REF!+$D$4)*0.35</formula>
    </cfRule>
  </conditionalFormatting>
  <conditionalFormatting sqref="R18:S18">
    <cfRule type="cellIs" priority="4" dxfId="0" operator="notEqual" stopIfTrue="1">
      <formula>(#REF!+$D$4)*0.35</formula>
    </cfRule>
  </conditionalFormatting>
  <conditionalFormatting sqref="R18:S18">
    <cfRule type="cellIs" priority="3" dxfId="0" operator="notEqual" stopIfTrue="1">
      <formula>(#REF!+$D$4)*0.35</formula>
    </cfRule>
  </conditionalFormatting>
  <conditionalFormatting sqref="R18:S18">
    <cfRule type="cellIs" priority="2" dxfId="0" operator="notEqual" stopIfTrue="1">
      <formula>(#REF!+$D$4)*0.35</formula>
    </cfRule>
  </conditionalFormatting>
  <conditionalFormatting sqref="R18:S18">
    <cfRule type="cellIs" priority="1" dxfId="0" operator="notEqual" stopIfTrue="1">
      <formula>(#REF!+$D$4)*0.35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94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pane xSplit="3" ySplit="2" topLeftCell="D3" activePane="bottomRight" state="frozen"/>
      <selection pane="topLeft" activeCell="C7" sqref="C7:C8"/>
      <selection pane="topRight" activeCell="C7" sqref="C7:C8"/>
      <selection pane="bottomLeft" activeCell="C7" sqref="C7:C8"/>
      <selection pane="bottomRight" activeCell="C7" sqref="C7:C8"/>
    </sheetView>
  </sheetViews>
  <sheetFormatPr defaultColWidth="9.140625" defaultRowHeight="15"/>
  <cols>
    <col min="1" max="1" width="6.7109375" style="26" customWidth="1"/>
    <col min="2" max="2" width="30.00390625" style="26" customWidth="1"/>
    <col min="3" max="3" width="32.140625" style="26" customWidth="1"/>
    <col min="4" max="16384" width="9.140625" style="26" customWidth="1"/>
  </cols>
  <sheetData>
    <row r="1" spans="1:3" ht="48" customHeight="1">
      <c r="A1" s="169" t="s">
        <v>33</v>
      </c>
      <c r="B1" s="169"/>
      <c r="C1" s="169"/>
    </row>
    <row r="2" spans="1:3" ht="30" customHeight="1">
      <c r="A2" s="167" t="s">
        <v>15</v>
      </c>
      <c r="B2" s="167"/>
      <c r="C2" s="167"/>
    </row>
    <row r="3" spans="1:3" ht="15">
      <c r="A3" s="168"/>
      <c r="B3" s="168"/>
      <c r="C3" s="168"/>
    </row>
    <row r="4" spans="1:3" ht="15">
      <c r="A4" s="31"/>
      <c r="B4" s="32"/>
      <c r="C4" s="32"/>
    </row>
    <row r="5" spans="1:3" ht="30">
      <c r="A5" s="33" t="s">
        <v>2</v>
      </c>
      <c r="B5" s="33" t="s">
        <v>3</v>
      </c>
      <c r="C5" s="33" t="s">
        <v>4</v>
      </c>
    </row>
    <row r="6" spans="1:3" ht="15">
      <c r="A6" s="33">
        <v>1</v>
      </c>
      <c r="B6" s="40">
        <v>3</v>
      </c>
      <c r="C6" s="40">
        <v>4</v>
      </c>
    </row>
    <row r="7" spans="1:3" ht="15">
      <c r="A7" s="57">
        <v>1</v>
      </c>
      <c r="B7" s="58" t="s">
        <v>5</v>
      </c>
      <c r="C7" s="43">
        <v>47603.06</v>
      </c>
    </row>
    <row r="8" spans="1:3" ht="15">
      <c r="A8" s="57">
        <v>2</v>
      </c>
      <c r="B8" s="58" t="s">
        <v>6</v>
      </c>
      <c r="C8" s="43">
        <v>35867.68</v>
      </c>
    </row>
    <row r="9" ht="12.75">
      <c r="A9" s="27"/>
    </row>
  </sheetData>
  <sheetProtection/>
  <mergeCells count="3">
    <mergeCell ref="A2:C2"/>
    <mergeCell ref="A3:C3"/>
    <mergeCell ref="A1:C1"/>
  </mergeCells>
  <conditionalFormatting sqref="D18:G18">
    <cfRule type="cellIs" priority="13" dxfId="0" operator="notEqual" stopIfTrue="1">
      <formula>(#REF!+$D$4)*0.35</formula>
    </cfRule>
  </conditionalFormatting>
  <conditionalFormatting sqref="I18:L18">
    <cfRule type="cellIs" priority="12" dxfId="0" operator="notEqual" stopIfTrue="1">
      <formula>(#REF!+$D$4)*0.35</formula>
    </cfRule>
  </conditionalFormatting>
  <conditionalFormatting sqref="D18:G18">
    <cfRule type="cellIs" priority="11" dxfId="0" operator="notEqual" stopIfTrue="1">
      <formula>(#REF!+$D$4)*0.35</formula>
    </cfRule>
  </conditionalFormatting>
  <conditionalFormatting sqref="I18:L18">
    <cfRule type="cellIs" priority="10" dxfId="0" operator="notEqual" stopIfTrue="1">
      <formula>(#REF!+$D$4)*0.35</formula>
    </cfRule>
  </conditionalFormatting>
  <conditionalFormatting sqref="I18:L18">
    <cfRule type="cellIs" priority="9" dxfId="0" operator="notEqual" stopIfTrue="1">
      <formula>(#REF!+$D$4)*0.35</formula>
    </cfRule>
  </conditionalFormatting>
  <conditionalFormatting sqref="O18:P18">
    <cfRule type="cellIs" priority="8" dxfId="0" operator="notEqual" stopIfTrue="1">
      <formula>(#REF!+$D$4)*0.35</formula>
    </cfRule>
  </conditionalFormatting>
  <conditionalFormatting sqref="O18:P18">
    <cfRule type="cellIs" priority="7" dxfId="0" operator="notEqual" stopIfTrue="1">
      <formula>(#REF!+$D$4)*0.35</formula>
    </cfRule>
  </conditionalFormatting>
  <conditionalFormatting sqref="O18:P18">
    <cfRule type="cellIs" priority="6" dxfId="0" operator="notEqual" stopIfTrue="1">
      <formula>(#REF!+$D$4)*0.35</formula>
    </cfRule>
  </conditionalFormatting>
  <conditionalFormatting sqref="R18:S18">
    <cfRule type="cellIs" priority="5" dxfId="0" operator="notEqual" stopIfTrue="1">
      <formula>(#REF!+$D$4)*0.35</formula>
    </cfRule>
  </conditionalFormatting>
  <conditionalFormatting sqref="R18:S18">
    <cfRule type="cellIs" priority="4" dxfId="0" operator="notEqual" stopIfTrue="1">
      <formula>(#REF!+$D$4)*0.35</formula>
    </cfRule>
  </conditionalFormatting>
  <conditionalFormatting sqref="R18:S18">
    <cfRule type="cellIs" priority="3" dxfId="0" operator="notEqual" stopIfTrue="1">
      <formula>(#REF!+$D$4)*0.35</formula>
    </cfRule>
  </conditionalFormatting>
  <conditionalFormatting sqref="R18:S18">
    <cfRule type="cellIs" priority="2" dxfId="0" operator="notEqual" stopIfTrue="1">
      <formula>(#REF!+$D$4)*0.35</formula>
    </cfRule>
  </conditionalFormatting>
  <conditionalFormatting sqref="R18:S18">
    <cfRule type="cellIs" priority="1" dxfId="0" operator="notEqual" stopIfTrue="1">
      <formula>(#REF!+$D$4)*0.35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pane xSplit="3" ySplit="2" topLeftCell="D3" activePane="bottomRight" state="frozen"/>
      <selection pane="topLeft" activeCell="C7" sqref="C7:C8"/>
      <selection pane="topRight" activeCell="C7" sqref="C7:C8"/>
      <selection pane="bottomLeft" activeCell="C7" sqref="C7:C8"/>
      <selection pane="bottomRight" activeCell="C7" sqref="C7:C8"/>
    </sheetView>
  </sheetViews>
  <sheetFormatPr defaultColWidth="9.140625" defaultRowHeight="15"/>
  <cols>
    <col min="1" max="1" width="6.7109375" style="26" customWidth="1"/>
    <col min="2" max="2" width="30.00390625" style="26" customWidth="1"/>
    <col min="3" max="3" width="32.140625" style="26" customWidth="1"/>
    <col min="4" max="16384" width="9.140625" style="26" customWidth="1"/>
  </cols>
  <sheetData>
    <row r="1" spans="1:3" ht="42.75" customHeight="1">
      <c r="A1" s="169" t="s">
        <v>33</v>
      </c>
      <c r="B1" s="169"/>
      <c r="C1" s="169"/>
    </row>
    <row r="2" spans="1:3" ht="30" customHeight="1">
      <c r="A2" s="167" t="s">
        <v>16</v>
      </c>
      <c r="B2" s="167"/>
      <c r="C2" s="167"/>
    </row>
    <row r="3" spans="1:3" ht="15">
      <c r="A3" s="168"/>
      <c r="B3" s="168"/>
      <c r="C3" s="168"/>
    </row>
    <row r="4" spans="1:3" ht="15">
      <c r="A4" s="31"/>
      <c r="B4" s="32"/>
      <c r="C4" s="32"/>
    </row>
    <row r="5" spans="1:3" ht="30">
      <c r="A5" s="33" t="s">
        <v>2</v>
      </c>
      <c r="B5" s="33" t="s">
        <v>3</v>
      </c>
      <c r="C5" s="33" t="s">
        <v>4</v>
      </c>
    </row>
    <row r="6" spans="1:3" ht="15">
      <c r="A6" s="33">
        <v>1</v>
      </c>
      <c r="B6" s="33">
        <v>3</v>
      </c>
      <c r="C6" s="33">
        <v>4</v>
      </c>
    </row>
    <row r="7" spans="1:3" ht="15">
      <c r="A7" s="33">
        <v>1</v>
      </c>
      <c r="B7" s="34" t="s">
        <v>5</v>
      </c>
      <c r="C7" s="10">
        <v>39140.63</v>
      </c>
    </row>
    <row r="8" spans="1:3" ht="15">
      <c r="A8" s="33">
        <v>2</v>
      </c>
      <c r="B8" s="34" t="s">
        <v>6</v>
      </c>
      <c r="C8" s="10">
        <v>48284.82</v>
      </c>
    </row>
    <row r="9" ht="12.75">
      <c r="A9" s="27"/>
    </row>
  </sheetData>
  <sheetProtection/>
  <mergeCells count="3">
    <mergeCell ref="A2:C2"/>
    <mergeCell ref="A3:C3"/>
    <mergeCell ref="A1:C1"/>
  </mergeCells>
  <conditionalFormatting sqref="C11">
    <cfRule type="cellIs" priority="15" dxfId="0" operator="greaterThan" stopIfTrue="1">
      <formula>0</formula>
    </cfRule>
  </conditionalFormatting>
  <conditionalFormatting sqref="D18:G18">
    <cfRule type="cellIs" priority="13" dxfId="0" operator="notEqual" stopIfTrue="1">
      <formula>(#REF!+$D$4)*0.35</formula>
    </cfRule>
  </conditionalFormatting>
  <conditionalFormatting sqref="I18:L18">
    <cfRule type="cellIs" priority="12" dxfId="0" operator="notEqual" stopIfTrue="1">
      <formula>(#REF!+$D$4)*0.35</formula>
    </cfRule>
  </conditionalFormatting>
  <conditionalFormatting sqref="D18:G18">
    <cfRule type="cellIs" priority="11" dxfId="0" operator="notEqual" stopIfTrue="1">
      <formula>(#REF!+$D$4)*0.35</formula>
    </cfRule>
  </conditionalFormatting>
  <conditionalFormatting sqref="I18:L18">
    <cfRule type="cellIs" priority="10" dxfId="0" operator="notEqual" stopIfTrue="1">
      <formula>(#REF!+$D$4)*0.35</formula>
    </cfRule>
  </conditionalFormatting>
  <conditionalFormatting sqref="I18:L18">
    <cfRule type="cellIs" priority="9" dxfId="0" operator="notEqual" stopIfTrue="1">
      <formula>(#REF!+$D$4)*0.35</formula>
    </cfRule>
  </conditionalFormatting>
  <conditionalFormatting sqref="O18:P18">
    <cfRule type="cellIs" priority="8" dxfId="0" operator="notEqual" stopIfTrue="1">
      <formula>(#REF!+$D$4)*0.35</formula>
    </cfRule>
  </conditionalFormatting>
  <conditionalFormatting sqref="O18:P18">
    <cfRule type="cellIs" priority="7" dxfId="0" operator="notEqual" stopIfTrue="1">
      <formula>(#REF!+$D$4)*0.35</formula>
    </cfRule>
  </conditionalFormatting>
  <conditionalFormatting sqref="O18:P18">
    <cfRule type="cellIs" priority="6" dxfId="0" operator="notEqual" stopIfTrue="1">
      <formula>(#REF!+$D$4)*0.35</formula>
    </cfRule>
  </conditionalFormatting>
  <conditionalFormatting sqref="R18:S18">
    <cfRule type="cellIs" priority="5" dxfId="0" operator="notEqual" stopIfTrue="1">
      <formula>(#REF!+$D$4)*0.35</formula>
    </cfRule>
  </conditionalFormatting>
  <conditionalFormatting sqref="R18:S18">
    <cfRule type="cellIs" priority="4" dxfId="0" operator="notEqual" stopIfTrue="1">
      <formula>(#REF!+$D$4)*0.35</formula>
    </cfRule>
  </conditionalFormatting>
  <conditionalFormatting sqref="R18:S18">
    <cfRule type="cellIs" priority="3" dxfId="0" operator="notEqual" stopIfTrue="1">
      <formula>(#REF!+$D$4)*0.35</formula>
    </cfRule>
  </conditionalFormatting>
  <conditionalFormatting sqref="R18:S18">
    <cfRule type="cellIs" priority="2" dxfId="0" operator="notEqual" stopIfTrue="1">
      <formula>(#REF!+$D$4)*0.35</formula>
    </cfRule>
  </conditionalFormatting>
  <conditionalFormatting sqref="R18:S18">
    <cfRule type="cellIs" priority="1" dxfId="0" operator="notEqual" stopIfTrue="1">
      <formula>(#REF!+$D$4)*0.35</formula>
    </cfRule>
  </conditionalFormatting>
  <printOptions/>
  <pageMargins left="0.75" right="0.75" top="1" bottom="1" header="0.5" footer="0.5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zoomScalePageLayoutView="0" workbookViewId="0" topLeftCell="A1">
      <pane xSplit="1" ySplit="7" topLeftCell="B8" activePane="bottomRight" state="frozen"/>
      <selection pane="topLeft" activeCell="C7" sqref="C7:C8"/>
      <selection pane="topRight" activeCell="C7" sqref="C7:C8"/>
      <selection pane="bottomLeft" activeCell="C7" sqref="C7:C8"/>
      <selection pane="bottomRight" activeCell="C7" sqref="C7:C8"/>
    </sheetView>
  </sheetViews>
  <sheetFormatPr defaultColWidth="9.140625" defaultRowHeight="15"/>
  <cols>
    <col min="1" max="1" width="6.7109375" style="32" customWidth="1"/>
    <col min="2" max="2" width="30.00390625" style="32" customWidth="1"/>
    <col min="3" max="3" width="32.140625" style="32" customWidth="1"/>
    <col min="4" max="16384" width="9.140625" style="32" customWidth="1"/>
  </cols>
  <sheetData>
    <row r="1" spans="1:3" ht="44.25" customHeight="1">
      <c r="A1" s="175" t="s">
        <v>33</v>
      </c>
      <c r="B1" s="175"/>
      <c r="C1" s="175"/>
    </row>
    <row r="2" spans="1:3" ht="30" customHeight="1">
      <c r="A2" s="167" t="s">
        <v>21</v>
      </c>
      <c r="B2" s="167"/>
      <c r="C2" s="167"/>
    </row>
    <row r="3" spans="1:3" ht="15">
      <c r="A3" s="168"/>
      <c r="B3" s="168"/>
      <c r="C3" s="168"/>
    </row>
    <row r="4" ht="15">
      <c r="A4" s="31"/>
    </row>
    <row r="5" spans="1:3" ht="30">
      <c r="A5" s="33" t="s">
        <v>2</v>
      </c>
      <c r="B5" s="33" t="s">
        <v>3</v>
      </c>
      <c r="C5" s="33" t="s">
        <v>4</v>
      </c>
    </row>
    <row r="6" spans="1:3" ht="15">
      <c r="A6" s="33">
        <v>1</v>
      </c>
      <c r="B6" s="33">
        <v>3</v>
      </c>
      <c r="C6" s="33">
        <v>4</v>
      </c>
    </row>
    <row r="7" spans="1:3" ht="15">
      <c r="A7" s="33">
        <v>1</v>
      </c>
      <c r="B7" s="34" t="s">
        <v>5</v>
      </c>
      <c r="C7" s="35">
        <v>48777.71</v>
      </c>
    </row>
    <row r="8" spans="1:3" ht="15">
      <c r="A8" s="33">
        <v>2</v>
      </c>
      <c r="B8" s="34" t="s">
        <v>6</v>
      </c>
      <c r="C8" s="127">
        <v>34908.31</v>
      </c>
    </row>
    <row r="9" ht="15">
      <c r="A9" s="31"/>
    </row>
  </sheetData>
  <sheetProtection/>
  <mergeCells count="3">
    <mergeCell ref="A2:C2"/>
    <mergeCell ref="A3:C3"/>
    <mergeCell ref="A1:C1"/>
  </mergeCells>
  <conditionalFormatting sqref="D18:G18">
    <cfRule type="cellIs" priority="21" dxfId="0" operator="notEqual" stopIfTrue="1">
      <formula>(#REF!+$D$4)*0.35</formula>
    </cfRule>
  </conditionalFormatting>
  <conditionalFormatting sqref="I18:L18">
    <cfRule type="cellIs" priority="17" dxfId="0" operator="notEqual" stopIfTrue="1">
      <formula>(#REF!+$D$4)*0.35</formula>
    </cfRule>
  </conditionalFormatting>
  <conditionalFormatting sqref="D18:G18">
    <cfRule type="cellIs" priority="16" dxfId="0" operator="notEqual" stopIfTrue="1">
      <formula>(#REF!+$D$4)*0.35</formula>
    </cfRule>
  </conditionalFormatting>
  <conditionalFormatting sqref="I18:L18">
    <cfRule type="cellIs" priority="15" dxfId="0" operator="notEqual" stopIfTrue="1">
      <formula>(#REF!+$D$4)*0.35</formula>
    </cfRule>
  </conditionalFormatting>
  <conditionalFormatting sqref="D18:G18">
    <cfRule type="cellIs" priority="14" dxfId="0" operator="notEqual" stopIfTrue="1">
      <formula>(#REF!+$D$4)*0.35</formula>
    </cfRule>
  </conditionalFormatting>
  <conditionalFormatting sqref="I18:L18">
    <cfRule type="cellIs" priority="13" dxfId="0" operator="notEqual" stopIfTrue="1">
      <formula>(#REF!+$D$4)*0.35</formula>
    </cfRule>
  </conditionalFormatting>
  <conditionalFormatting sqref="I18:L18">
    <cfRule type="cellIs" priority="12" dxfId="0" operator="notEqual" stopIfTrue="1">
      <formula>(#REF!+$D$4)*0.35</formula>
    </cfRule>
  </conditionalFormatting>
  <conditionalFormatting sqref="I18:L18">
    <cfRule type="cellIs" priority="11" dxfId="0" operator="notEqual" stopIfTrue="1">
      <formula>(#REF!+$D$4)*0.35</formula>
    </cfRule>
  </conditionalFormatting>
  <conditionalFormatting sqref="O18:P18">
    <cfRule type="cellIs" priority="10" dxfId="0" operator="notEqual" stopIfTrue="1">
      <formula>(#REF!+$D$4)*0.35</formula>
    </cfRule>
  </conditionalFormatting>
  <conditionalFormatting sqref="O18:P18">
    <cfRule type="cellIs" priority="9" dxfId="0" operator="notEqual" stopIfTrue="1">
      <formula>(#REF!+$D$4)*0.35</formula>
    </cfRule>
  </conditionalFormatting>
  <conditionalFormatting sqref="O18:P18">
    <cfRule type="cellIs" priority="8" dxfId="0" operator="notEqual" stopIfTrue="1">
      <formula>(#REF!+$D$4)*0.35</formula>
    </cfRule>
  </conditionalFormatting>
  <conditionalFormatting sqref="O18:P18">
    <cfRule type="cellIs" priority="7" dxfId="0" operator="notEqual" stopIfTrue="1">
      <formula>(#REF!+$D$4)*0.35</formula>
    </cfRule>
  </conditionalFormatting>
  <conditionalFormatting sqref="O18:P18">
    <cfRule type="cellIs" priority="6" dxfId="0" operator="notEqual" stopIfTrue="1">
      <formula>(#REF!+$D$4)*0.35</formula>
    </cfRule>
  </conditionalFormatting>
  <conditionalFormatting sqref="R18:S18">
    <cfRule type="cellIs" priority="5" dxfId="0" operator="notEqual" stopIfTrue="1">
      <formula>(#REF!+$D$4)*0.35</formula>
    </cfRule>
  </conditionalFormatting>
  <conditionalFormatting sqref="R18:S18">
    <cfRule type="cellIs" priority="4" dxfId="0" operator="notEqual" stopIfTrue="1">
      <formula>(#REF!+$D$4)*0.35</formula>
    </cfRule>
  </conditionalFormatting>
  <conditionalFormatting sqref="R18:S18">
    <cfRule type="cellIs" priority="3" dxfId="0" operator="notEqual" stopIfTrue="1">
      <formula>(#REF!+$D$4)*0.35</formula>
    </cfRule>
  </conditionalFormatting>
  <conditionalFormatting sqref="R18:S18">
    <cfRule type="cellIs" priority="2" dxfId="0" operator="notEqual" stopIfTrue="1">
      <formula>(#REF!+$D$4)*0.35</formula>
    </cfRule>
  </conditionalFormatting>
  <conditionalFormatting sqref="R18:S18">
    <cfRule type="cellIs" priority="1" dxfId="0" operator="notEqual" stopIfTrue="1">
      <formula>(#REF!+$D$4)*0.35</formula>
    </cfRule>
  </conditionalFormatting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68" r:id="rId1"/>
</worksheet>
</file>

<file path=xl/worksheets/sheet9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pane xSplit="3" ySplit="2" topLeftCell="D3" activePane="bottomRight" state="frozen"/>
      <selection pane="topLeft" activeCell="C7" sqref="C7:C8"/>
      <selection pane="topRight" activeCell="C7" sqref="C7:C8"/>
      <selection pane="bottomLeft" activeCell="C7" sqref="C7:C8"/>
      <selection pane="bottomRight" activeCell="C7" sqref="C7:C8"/>
    </sheetView>
  </sheetViews>
  <sheetFormatPr defaultColWidth="9.140625" defaultRowHeight="15"/>
  <cols>
    <col min="1" max="1" width="6.7109375" style="26" customWidth="1"/>
    <col min="2" max="2" width="30.00390625" style="26" customWidth="1"/>
    <col min="3" max="3" width="32.140625" style="26" customWidth="1"/>
    <col min="4" max="16384" width="9.140625" style="26" customWidth="1"/>
  </cols>
  <sheetData>
    <row r="1" spans="1:3" ht="48.75" customHeight="1">
      <c r="A1" s="169" t="s">
        <v>33</v>
      </c>
      <c r="B1" s="169"/>
      <c r="C1" s="169"/>
    </row>
    <row r="2" spans="1:3" ht="30" customHeight="1">
      <c r="A2" s="167" t="s">
        <v>22</v>
      </c>
      <c r="B2" s="167"/>
      <c r="C2" s="167"/>
    </row>
    <row r="3" spans="1:3" ht="15">
      <c r="A3" s="168"/>
      <c r="B3" s="168"/>
      <c r="C3" s="168"/>
    </row>
    <row r="4" spans="1:3" ht="15">
      <c r="A4" s="31"/>
      <c r="B4" s="32"/>
      <c r="C4" s="32"/>
    </row>
    <row r="5" spans="1:3" ht="30">
      <c r="A5" s="33" t="s">
        <v>2</v>
      </c>
      <c r="B5" s="33" t="s">
        <v>3</v>
      </c>
      <c r="C5" s="33" t="s">
        <v>4</v>
      </c>
    </row>
    <row r="6" spans="1:3" ht="15">
      <c r="A6" s="33">
        <v>1</v>
      </c>
      <c r="B6" s="33">
        <v>3</v>
      </c>
      <c r="C6" s="33">
        <v>4</v>
      </c>
    </row>
    <row r="7" spans="1:3" ht="12.75" customHeight="1">
      <c r="A7" s="33">
        <v>1</v>
      </c>
      <c r="B7" s="34" t="s">
        <v>5</v>
      </c>
      <c r="C7" s="35">
        <v>47986.43</v>
      </c>
    </row>
    <row r="8" spans="1:3" ht="15">
      <c r="A8" s="33">
        <v>2</v>
      </c>
      <c r="B8" s="34" t="s">
        <v>6</v>
      </c>
      <c r="C8" s="35">
        <v>46891.01</v>
      </c>
    </row>
    <row r="9" ht="12.75">
      <c r="A9" s="27"/>
    </row>
    <row r="36" ht="12.75">
      <c r="J36" s="128"/>
    </row>
  </sheetData>
  <sheetProtection/>
  <mergeCells count="3">
    <mergeCell ref="A2:C2"/>
    <mergeCell ref="A3:C3"/>
    <mergeCell ref="A1:C1"/>
  </mergeCells>
  <conditionalFormatting sqref="D18:G18">
    <cfRule type="cellIs" priority="21" dxfId="0" operator="notEqual" stopIfTrue="1">
      <formula>(#REF!+$D$4)*0.35</formula>
    </cfRule>
  </conditionalFormatting>
  <conditionalFormatting sqref="I18:L18">
    <cfRule type="cellIs" priority="17" dxfId="0" operator="notEqual" stopIfTrue="1">
      <formula>(#REF!+$D$4)*0.35</formula>
    </cfRule>
  </conditionalFormatting>
  <conditionalFormatting sqref="D18:G18">
    <cfRule type="cellIs" priority="16" dxfId="0" operator="notEqual" stopIfTrue="1">
      <formula>(#REF!+$D$4)*0.35</formula>
    </cfRule>
  </conditionalFormatting>
  <conditionalFormatting sqref="I18:L18">
    <cfRule type="cellIs" priority="15" dxfId="0" operator="notEqual" stopIfTrue="1">
      <formula>(#REF!+$D$4)*0.35</formula>
    </cfRule>
  </conditionalFormatting>
  <conditionalFormatting sqref="D18:G18">
    <cfRule type="cellIs" priority="14" dxfId="0" operator="notEqual" stopIfTrue="1">
      <formula>(#REF!+$D$4)*0.35</formula>
    </cfRule>
  </conditionalFormatting>
  <conditionalFormatting sqref="I18:L18">
    <cfRule type="cellIs" priority="13" dxfId="0" operator="notEqual" stopIfTrue="1">
      <formula>(#REF!+$D$4)*0.35</formula>
    </cfRule>
  </conditionalFormatting>
  <conditionalFormatting sqref="I18:L18">
    <cfRule type="cellIs" priority="12" dxfId="0" operator="notEqual" stopIfTrue="1">
      <formula>(#REF!+$D$4)*0.35</formula>
    </cfRule>
  </conditionalFormatting>
  <conditionalFormatting sqref="I18:L18">
    <cfRule type="cellIs" priority="11" dxfId="0" operator="notEqual" stopIfTrue="1">
      <formula>(#REF!+$D$4)*0.35</formula>
    </cfRule>
  </conditionalFormatting>
  <conditionalFormatting sqref="O18:P18">
    <cfRule type="cellIs" priority="10" dxfId="0" operator="notEqual" stopIfTrue="1">
      <formula>(#REF!+$D$4)*0.35</formula>
    </cfRule>
  </conditionalFormatting>
  <conditionalFormatting sqref="O18:P18">
    <cfRule type="cellIs" priority="9" dxfId="0" operator="notEqual" stopIfTrue="1">
      <formula>(#REF!+$D$4)*0.35</formula>
    </cfRule>
  </conditionalFormatting>
  <conditionalFormatting sqref="O18:P18">
    <cfRule type="cellIs" priority="8" dxfId="0" operator="notEqual" stopIfTrue="1">
      <formula>(#REF!+$D$4)*0.35</formula>
    </cfRule>
  </conditionalFormatting>
  <conditionalFormatting sqref="O18:P18">
    <cfRule type="cellIs" priority="7" dxfId="0" operator="notEqual" stopIfTrue="1">
      <formula>(#REF!+$D$4)*0.35</formula>
    </cfRule>
  </conditionalFormatting>
  <conditionalFormatting sqref="O18:P18">
    <cfRule type="cellIs" priority="6" dxfId="0" operator="notEqual" stopIfTrue="1">
      <formula>(#REF!+$D$4)*0.35</formula>
    </cfRule>
  </conditionalFormatting>
  <conditionalFormatting sqref="R18:S18">
    <cfRule type="cellIs" priority="5" dxfId="0" operator="notEqual" stopIfTrue="1">
      <formula>(#REF!+$D$4)*0.35</formula>
    </cfRule>
  </conditionalFormatting>
  <conditionalFormatting sqref="R18:S18">
    <cfRule type="cellIs" priority="4" dxfId="0" operator="notEqual" stopIfTrue="1">
      <formula>(#REF!+$D$4)*0.35</formula>
    </cfRule>
  </conditionalFormatting>
  <conditionalFormatting sqref="R18:S18">
    <cfRule type="cellIs" priority="3" dxfId="0" operator="notEqual" stopIfTrue="1">
      <formula>(#REF!+$D$4)*0.35</formula>
    </cfRule>
  </conditionalFormatting>
  <conditionalFormatting sqref="R18:S18">
    <cfRule type="cellIs" priority="2" dxfId="0" operator="notEqual" stopIfTrue="1">
      <formula>(#REF!+$D$4)*0.35</formula>
    </cfRule>
  </conditionalFormatting>
  <conditionalFormatting sqref="R18:S18">
    <cfRule type="cellIs" priority="1" dxfId="0" operator="notEqual" stopIfTrue="1">
      <formula>(#REF!+$D$4)*0.35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57"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pane xSplit="2" ySplit="2" topLeftCell="C3" activePane="bottomRight" state="frozen"/>
      <selection pane="topLeft" activeCell="C7" sqref="C7:C8"/>
      <selection pane="topRight" activeCell="C7" sqref="C7:C8"/>
      <selection pane="bottomLeft" activeCell="C7" sqref="C7:C8"/>
      <selection pane="bottomRight" activeCell="C7" sqref="C7:C8"/>
    </sheetView>
  </sheetViews>
  <sheetFormatPr defaultColWidth="9.140625" defaultRowHeight="15"/>
  <cols>
    <col min="1" max="1" width="6.7109375" style="11" customWidth="1"/>
    <col min="2" max="2" width="30.00390625" style="11" customWidth="1"/>
    <col min="3" max="3" width="32.140625" style="11" customWidth="1"/>
    <col min="4" max="16384" width="9.140625" style="11" customWidth="1"/>
  </cols>
  <sheetData>
    <row r="1" spans="1:3" ht="47.25" customHeight="1">
      <c r="A1" s="174" t="s">
        <v>33</v>
      </c>
      <c r="B1" s="174"/>
      <c r="C1" s="174"/>
    </row>
    <row r="2" spans="1:3" ht="30" customHeight="1">
      <c r="A2" s="171" t="s">
        <v>23</v>
      </c>
      <c r="B2" s="172"/>
      <c r="C2" s="172"/>
    </row>
    <row r="3" spans="1:3" ht="12.75">
      <c r="A3" s="173"/>
      <c r="B3" s="173"/>
      <c r="C3" s="173"/>
    </row>
    <row r="4" ht="12.75">
      <c r="A4" s="12"/>
    </row>
    <row r="5" spans="1:3" ht="25.5">
      <c r="A5" s="13" t="s">
        <v>2</v>
      </c>
      <c r="B5" s="13" t="s">
        <v>3</v>
      </c>
      <c r="C5" s="13" t="s">
        <v>4</v>
      </c>
    </row>
    <row r="6" spans="1:3" ht="12.75">
      <c r="A6" s="13">
        <v>1</v>
      </c>
      <c r="B6" s="13">
        <v>3</v>
      </c>
      <c r="C6" s="13">
        <v>4</v>
      </c>
    </row>
    <row r="7" spans="1:3" ht="15">
      <c r="A7" s="13">
        <v>1</v>
      </c>
      <c r="B7" s="14" t="s">
        <v>5</v>
      </c>
      <c r="C7" s="51">
        <v>41436.3</v>
      </c>
    </row>
    <row r="8" spans="1:3" ht="15">
      <c r="A8" s="13">
        <v>2</v>
      </c>
      <c r="B8" s="14" t="s">
        <v>6</v>
      </c>
      <c r="C8" s="51">
        <v>29961.16</v>
      </c>
    </row>
    <row r="9" ht="12.75">
      <c r="A9" s="12"/>
    </row>
  </sheetData>
  <sheetProtection/>
  <mergeCells count="3">
    <mergeCell ref="A2:C2"/>
    <mergeCell ref="A3:C3"/>
    <mergeCell ref="A1:C1"/>
  </mergeCells>
  <conditionalFormatting sqref="D18:G18">
    <cfRule type="cellIs" priority="20" dxfId="0" operator="notEqual" stopIfTrue="1">
      <formula>(#REF!+$D$4)*0.35</formula>
    </cfRule>
  </conditionalFormatting>
  <conditionalFormatting sqref="D10 D7:D8">
    <cfRule type="cellIs" priority="23" dxfId="77" operator="greaterThan" stopIfTrue="1">
      <formula>0</formula>
    </cfRule>
  </conditionalFormatting>
  <conditionalFormatting sqref="I18:L18">
    <cfRule type="cellIs" priority="17" dxfId="0" operator="notEqual" stopIfTrue="1">
      <formula>(#REF!+$D$4)*0.35</formula>
    </cfRule>
  </conditionalFormatting>
  <conditionalFormatting sqref="D18:G18">
    <cfRule type="cellIs" priority="16" dxfId="0" operator="notEqual" stopIfTrue="1">
      <formula>(#REF!+$D$4)*0.35</formula>
    </cfRule>
  </conditionalFormatting>
  <conditionalFormatting sqref="I18:L18">
    <cfRule type="cellIs" priority="15" dxfId="0" operator="notEqual" stopIfTrue="1">
      <formula>(#REF!+$D$4)*0.35</formula>
    </cfRule>
  </conditionalFormatting>
  <conditionalFormatting sqref="D18:G18">
    <cfRule type="cellIs" priority="14" dxfId="0" operator="notEqual" stopIfTrue="1">
      <formula>(#REF!+$D$4)*0.35</formula>
    </cfRule>
  </conditionalFormatting>
  <conditionalFormatting sqref="I18:L18">
    <cfRule type="cellIs" priority="13" dxfId="0" operator="notEqual" stopIfTrue="1">
      <formula>(#REF!+$D$4)*0.35</formula>
    </cfRule>
  </conditionalFormatting>
  <conditionalFormatting sqref="I18:L18">
    <cfRule type="cellIs" priority="12" dxfId="0" operator="notEqual" stopIfTrue="1">
      <formula>(#REF!+$D$4)*0.35</formula>
    </cfRule>
  </conditionalFormatting>
  <conditionalFormatting sqref="I18:L18">
    <cfRule type="cellIs" priority="11" dxfId="0" operator="notEqual" stopIfTrue="1">
      <formula>(#REF!+$D$4)*0.35</formula>
    </cfRule>
  </conditionalFormatting>
  <conditionalFormatting sqref="O18:P18">
    <cfRule type="cellIs" priority="10" dxfId="0" operator="notEqual" stopIfTrue="1">
      <formula>(#REF!+$D$4)*0.35</formula>
    </cfRule>
  </conditionalFormatting>
  <conditionalFormatting sqref="O18:P18">
    <cfRule type="cellIs" priority="9" dxfId="0" operator="notEqual" stopIfTrue="1">
      <formula>(#REF!+$D$4)*0.35</formula>
    </cfRule>
  </conditionalFormatting>
  <conditionalFormatting sqref="O18:P18">
    <cfRule type="cellIs" priority="8" dxfId="0" operator="notEqual" stopIfTrue="1">
      <formula>(#REF!+$D$4)*0.35</formula>
    </cfRule>
  </conditionalFormatting>
  <conditionalFormatting sqref="O18:P18">
    <cfRule type="cellIs" priority="7" dxfId="0" operator="notEqual" stopIfTrue="1">
      <formula>(#REF!+$D$4)*0.35</formula>
    </cfRule>
  </conditionalFormatting>
  <conditionalFormatting sqref="O18:P18">
    <cfRule type="cellIs" priority="6" dxfId="0" operator="notEqual" stopIfTrue="1">
      <formula>(#REF!+$D$4)*0.35</formula>
    </cfRule>
  </conditionalFormatting>
  <conditionalFormatting sqref="R18:S18">
    <cfRule type="cellIs" priority="5" dxfId="0" operator="notEqual" stopIfTrue="1">
      <formula>(#REF!+$D$4)*0.35</formula>
    </cfRule>
  </conditionalFormatting>
  <conditionalFormatting sqref="R18:S18">
    <cfRule type="cellIs" priority="4" dxfId="0" operator="notEqual" stopIfTrue="1">
      <formula>(#REF!+$D$4)*0.35</formula>
    </cfRule>
  </conditionalFormatting>
  <conditionalFormatting sqref="R18:S18">
    <cfRule type="cellIs" priority="3" dxfId="0" operator="notEqual" stopIfTrue="1">
      <formula>(#REF!+$D$4)*0.35</formula>
    </cfRule>
  </conditionalFormatting>
  <conditionalFormatting sqref="R18:S18">
    <cfRule type="cellIs" priority="2" dxfId="0" operator="notEqual" stopIfTrue="1">
      <formula>(#REF!+$D$4)*0.35</formula>
    </cfRule>
  </conditionalFormatting>
  <conditionalFormatting sqref="R18:S18">
    <cfRule type="cellIs" priority="1" dxfId="0" operator="notEqual" stopIfTrue="1">
      <formula>(#REF!+$D$4)*0.35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9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pane xSplit="3" ySplit="2" topLeftCell="D3" activePane="bottomRight" state="frozen"/>
      <selection pane="topLeft" activeCell="C7" sqref="C7:C8"/>
      <selection pane="topRight" activeCell="C7" sqref="C7:C8"/>
      <selection pane="bottomLeft" activeCell="C7" sqref="C7:C8"/>
      <selection pane="bottomRight" activeCell="C7" sqref="C7:C8"/>
    </sheetView>
  </sheetViews>
  <sheetFormatPr defaultColWidth="9.140625" defaultRowHeight="15"/>
  <cols>
    <col min="1" max="1" width="6.7109375" style="26" customWidth="1"/>
    <col min="2" max="2" width="30.00390625" style="26" customWidth="1"/>
    <col min="3" max="3" width="32.140625" style="26" customWidth="1"/>
    <col min="4" max="16384" width="9.140625" style="26" customWidth="1"/>
  </cols>
  <sheetData>
    <row r="1" spans="1:3" ht="44.25" customHeight="1">
      <c r="A1" s="169" t="s">
        <v>33</v>
      </c>
      <c r="B1" s="169"/>
      <c r="C1" s="169"/>
    </row>
    <row r="2" spans="1:3" ht="30" customHeight="1">
      <c r="A2" s="168" t="s">
        <v>24</v>
      </c>
      <c r="B2" s="168"/>
      <c r="C2" s="168"/>
    </row>
    <row r="3" spans="1:3" ht="15">
      <c r="A3" s="168"/>
      <c r="B3" s="168"/>
      <c r="C3" s="168"/>
    </row>
    <row r="4" spans="1:3" ht="15">
      <c r="A4" s="31"/>
      <c r="B4" s="32"/>
      <c r="C4" s="32"/>
    </row>
    <row r="5" spans="1:3" ht="30">
      <c r="A5" s="33" t="s">
        <v>2</v>
      </c>
      <c r="B5" s="33" t="s">
        <v>3</v>
      </c>
      <c r="C5" s="33" t="s">
        <v>4</v>
      </c>
    </row>
    <row r="6" spans="1:3" ht="15">
      <c r="A6" s="33">
        <v>1</v>
      </c>
      <c r="B6" s="40">
        <v>3</v>
      </c>
      <c r="C6" s="40">
        <v>4</v>
      </c>
    </row>
    <row r="7" spans="1:3" ht="15">
      <c r="A7" s="57">
        <v>1</v>
      </c>
      <c r="B7" s="59" t="s">
        <v>5</v>
      </c>
      <c r="C7" s="60">
        <v>57135.11</v>
      </c>
    </row>
    <row r="8" spans="1:3" ht="15">
      <c r="A8" s="57">
        <v>2</v>
      </c>
      <c r="B8" s="59" t="s">
        <v>6</v>
      </c>
      <c r="C8" s="60">
        <v>42975.44</v>
      </c>
    </row>
    <row r="9" ht="12.75">
      <c r="A9" s="27"/>
    </row>
  </sheetData>
  <sheetProtection/>
  <mergeCells count="3">
    <mergeCell ref="A2:C2"/>
    <mergeCell ref="A3:C3"/>
    <mergeCell ref="A1:C1"/>
  </mergeCells>
  <conditionalFormatting sqref="D18:G18">
    <cfRule type="cellIs" priority="21" dxfId="0" operator="notEqual" stopIfTrue="1">
      <formula>(#REF!+$D$4)*0.35</formula>
    </cfRule>
  </conditionalFormatting>
  <conditionalFormatting sqref="I18:L18">
    <cfRule type="cellIs" priority="17" dxfId="0" operator="notEqual" stopIfTrue="1">
      <formula>(#REF!+$D$4)*0.35</formula>
    </cfRule>
  </conditionalFormatting>
  <conditionalFormatting sqref="D18:G18">
    <cfRule type="cellIs" priority="16" dxfId="0" operator="notEqual" stopIfTrue="1">
      <formula>(#REF!+$D$4)*0.35</formula>
    </cfRule>
  </conditionalFormatting>
  <conditionalFormatting sqref="I18:L18">
    <cfRule type="cellIs" priority="15" dxfId="0" operator="notEqual" stopIfTrue="1">
      <formula>(#REF!+$D$4)*0.35</formula>
    </cfRule>
  </conditionalFormatting>
  <conditionalFormatting sqref="D18:G18">
    <cfRule type="cellIs" priority="14" dxfId="0" operator="notEqual" stopIfTrue="1">
      <formula>(#REF!+$D$4)*0.35</formula>
    </cfRule>
  </conditionalFormatting>
  <conditionalFormatting sqref="I18:L18">
    <cfRule type="cellIs" priority="13" dxfId="0" operator="notEqual" stopIfTrue="1">
      <formula>(#REF!+$D$4)*0.35</formula>
    </cfRule>
  </conditionalFormatting>
  <conditionalFormatting sqref="I18:L18">
    <cfRule type="cellIs" priority="12" dxfId="0" operator="notEqual" stopIfTrue="1">
      <formula>(#REF!+$D$4)*0.35</formula>
    </cfRule>
  </conditionalFormatting>
  <conditionalFormatting sqref="I18:L18">
    <cfRule type="cellIs" priority="11" dxfId="0" operator="notEqual" stopIfTrue="1">
      <formula>(#REF!+$D$4)*0.35</formula>
    </cfRule>
  </conditionalFormatting>
  <conditionalFormatting sqref="O18:P18">
    <cfRule type="cellIs" priority="10" dxfId="0" operator="notEqual" stopIfTrue="1">
      <formula>(#REF!+$D$4)*0.35</formula>
    </cfRule>
  </conditionalFormatting>
  <conditionalFormatting sqref="O18:P18">
    <cfRule type="cellIs" priority="9" dxfId="0" operator="notEqual" stopIfTrue="1">
      <formula>(#REF!+$D$4)*0.35</formula>
    </cfRule>
  </conditionalFormatting>
  <conditionalFormatting sqref="O18:P18">
    <cfRule type="cellIs" priority="8" dxfId="0" operator="notEqual" stopIfTrue="1">
      <formula>(#REF!+$D$4)*0.35</formula>
    </cfRule>
  </conditionalFormatting>
  <conditionalFormatting sqref="O18:P18">
    <cfRule type="cellIs" priority="7" dxfId="0" operator="notEqual" stopIfTrue="1">
      <formula>(#REF!+$D$4)*0.35</formula>
    </cfRule>
  </conditionalFormatting>
  <conditionalFormatting sqref="O18:P18">
    <cfRule type="cellIs" priority="6" dxfId="0" operator="notEqual" stopIfTrue="1">
      <formula>(#REF!+$D$4)*0.35</formula>
    </cfRule>
  </conditionalFormatting>
  <conditionalFormatting sqref="R18:S18">
    <cfRule type="cellIs" priority="5" dxfId="0" operator="notEqual" stopIfTrue="1">
      <formula>(#REF!+$D$4)*0.35</formula>
    </cfRule>
  </conditionalFormatting>
  <conditionalFormatting sqref="R18:S18">
    <cfRule type="cellIs" priority="4" dxfId="0" operator="notEqual" stopIfTrue="1">
      <formula>(#REF!+$D$4)*0.35</formula>
    </cfRule>
  </conditionalFormatting>
  <conditionalFormatting sqref="R18:S18">
    <cfRule type="cellIs" priority="3" dxfId="0" operator="notEqual" stopIfTrue="1">
      <formula>(#REF!+$D$4)*0.35</formula>
    </cfRule>
  </conditionalFormatting>
  <conditionalFormatting sqref="R18:S18">
    <cfRule type="cellIs" priority="2" dxfId="0" operator="notEqual" stopIfTrue="1">
      <formula>(#REF!+$D$4)*0.35</formula>
    </cfRule>
  </conditionalFormatting>
  <conditionalFormatting sqref="R18:S18">
    <cfRule type="cellIs" priority="1" dxfId="0" operator="notEqual" stopIfTrue="1">
      <formula>(#REF!+$D$4)*0.35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(дошкольное образование). Информация о рассчитываемой среднемесячной заработной плате руководителей, их заместителей и главных бухгалтеров, за 2023 год</dc:title>
  <dc:subject/>
  <dc:creator/>
  <cp:keywords/>
  <dc:description/>
  <cp:lastModifiedBy/>
  <dcterms:created xsi:type="dcterms:W3CDTF">2006-09-28T05:33:49Z</dcterms:created>
  <dcterms:modified xsi:type="dcterms:W3CDTF">2024-03-26T06:26:51Z</dcterms:modified>
  <cp:category/>
  <cp:version/>
  <cp:contentType/>
  <cp:contentStatus/>
</cp:coreProperties>
</file>